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9270" windowHeight="2625"/>
  </bookViews>
  <sheets>
    <sheet name="Траснсферты 2016" sheetId="1" r:id="rId1"/>
  </sheets>
  <definedNames>
    <definedName name="_xlnm.Print_Area" localSheetId="0">'Траснсферты 2016'!$C$1:$AJ$48</definedName>
  </definedNames>
  <calcPr calcId="145621" refMode="R1C1"/>
</workbook>
</file>

<file path=xl/calcChain.xml><?xml version="1.0" encoding="utf-8"?>
<calcChain xmlns="http://schemas.openxmlformats.org/spreadsheetml/2006/main">
  <c r="AG3" i="1" l="1"/>
  <c r="AG45" i="1" s="1"/>
  <c r="AH3" i="1"/>
  <c r="AI3" i="1"/>
  <c r="AI45" i="1" s="1"/>
  <c r="AJ41" i="1"/>
  <c r="AJ40" i="1"/>
  <c r="AF3" i="1"/>
  <c r="AH45" i="1"/>
  <c r="AF45" i="1"/>
  <c r="AJ42" i="1"/>
  <c r="AJ44" i="1"/>
  <c r="AJ43" i="1"/>
  <c r="AG42" i="1"/>
  <c r="AH42" i="1"/>
  <c r="AI42" i="1"/>
  <c r="AF42" i="1"/>
  <c r="AH26" i="1" l="1"/>
  <c r="AI6" i="1"/>
  <c r="AH30" i="1" l="1"/>
  <c r="AI30" i="1"/>
  <c r="AG32" i="1"/>
  <c r="AG30" i="1" s="1"/>
  <c r="AH32" i="1"/>
  <c r="AI32" i="1"/>
  <c r="AG8" i="1"/>
  <c r="AG6" i="1" s="1"/>
  <c r="AH8" i="1"/>
  <c r="AH6" i="1" s="1"/>
  <c r="AI8" i="1"/>
  <c r="AJ39" i="1" l="1"/>
  <c r="AJ38" i="1"/>
  <c r="AJ14" i="1"/>
  <c r="AG20" i="1"/>
  <c r="AH20" i="1"/>
  <c r="AF6" i="1"/>
  <c r="AF32" i="1"/>
  <c r="AF30" i="1" s="1"/>
  <c r="AF24" i="1"/>
  <c r="AF20" i="1"/>
  <c r="AJ18" i="1" l="1"/>
  <c r="AJ3" i="1" s="1"/>
  <c r="AJ45" i="1" s="1"/>
  <c r="AF8" i="1" l="1"/>
  <c r="AJ10" i="1"/>
  <c r="AG24" i="1" l="1"/>
  <c r="AH24" i="1"/>
  <c r="AJ22" i="1" l="1"/>
  <c r="AJ23" i="1"/>
  <c r="AJ19" i="1"/>
  <c r="AJ20" i="1" l="1"/>
  <c r="AJ37" i="1"/>
  <c r="AJ34" i="1"/>
  <c r="AJ35" i="1"/>
  <c r="AJ36" i="1"/>
  <c r="AJ26" i="1"/>
  <c r="AJ27" i="1"/>
  <c r="AJ28" i="1"/>
  <c r="AJ29" i="1"/>
  <c r="AJ17" i="1"/>
  <c r="AJ16" i="1"/>
  <c r="AJ15" i="1"/>
  <c r="AJ13" i="1"/>
  <c r="AJ11" i="1"/>
  <c r="AJ8" i="1" s="1"/>
  <c r="AJ6" i="1" s="1"/>
  <c r="AJ12" i="1"/>
  <c r="AJ32" i="1" l="1"/>
  <c r="AJ30" i="1" s="1"/>
  <c r="AJ24" i="1"/>
  <c r="AF127" i="1" l="1"/>
</calcChain>
</file>

<file path=xl/sharedStrings.xml><?xml version="1.0" encoding="utf-8"?>
<sst xmlns="http://schemas.openxmlformats.org/spreadsheetml/2006/main" count="97" uniqueCount="49">
  <si>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</si>
  <si>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</si>
  <si>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</si>
  <si>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</si>
  <si>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</si>
  <si>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</si>
  <si>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</si>
  <si>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</si>
  <si>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</si>
  <si>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</si>
  <si>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</si>
  <si>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</si>
  <si>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</si>
  <si>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</si>
  <si>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Направление расходования средств межбюджетных трансфертов </t>
  </si>
  <si>
    <t>прочего персонала</t>
  </si>
  <si>
    <t>Перечислено получателям по предъявленным заявкам</t>
  </si>
  <si>
    <t>Остаток на счете городского бюджета на 01.01.2016</t>
  </si>
  <si>
    <t>Начальник отдела  - главный бухгалтер</t>
  </si>
  <si>
    <t>И.В.Красавина</t>
  </si>
  <si>
    <t xml:space="preserve">Начальник  Финансового управления города Лыткарино   </t>
  </si>
  <si>
    <t>Н.П.Архипова</t>
  </si>
  <si>
    <t>Утвержденный план на 2017 год</t>
  </si>
  <si>
    <t>Поступило на счет городского бюджета в 2017 году</t>
  </si>
  <si>
    <t>Субвенции бюджетам муниципальных образований Московской области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на 2017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</si>
  <si>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</si>
  <si>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- оплату вознаграждения  за выполнение функций классного руководителя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</si>
  <si>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2017 год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</si>
  <si>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районов, на 2017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</si>
  <si>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2017 год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</si>
  <si>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области, на 2017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</si>
  <si>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на 2017 год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</si>
  <si>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услуг, на 2017 год</t>
  </si>
  <si>
    <t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на 2017 год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</si>
  <si>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</si>
  <si>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</si>
  <si>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учебно-вспомогательного персонала </t>
  </si>
  <si>
    <t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области, на 2017 год</t>
  </si>
  <si>
    <t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на 2017 год</t>
  </si>
  <si>
    <t xml:space="preserve"> -обеспечение предоставления гражданам субсидий на оплату жилого помещения 
и коммунальных услуг</t>
  </si>
  <si>
    <t xml:space="preserve"> Межбюджетные трансферты, предоставляемые из бюджета Московской области бюджету города Лыткарино на 2017 год - всего:</t>
  </si>
  <si>
    <t>ИНФОРМАЦИЯ 
О РАСХОДОВАНИИ СРЕДСТВ СУБВЕНЦИЙ, СУБСИДИЙ, ИНЫХ МЕЖБЮДЖЕТНЫХ ТРАНСФЕРТОВ, 
ПРЕДОСТАВЛЯЕМЫХ ИЗ БЮДЖЕТА МОСКОВСКОЙ ОБЛАСТИ БЮДЖЕТУ ГОРОДА ЛЫТКАРИНО 
ПО СОСТОЯНИЮ НА 01 МАРТА  2017 ГОДА</t>
  </si>
  <si>
    <t>Остаток на счете городского бюджета на 01.03.2017</t>
  </si>
  <si>
    <t>Субвенции бюджетам муниципальных районов и городских округов Московской области для осуществления государственных полномочий Московской области в области земельных отношений на 2017 год</t>
  </si>
  <si>
    <t>Субвенции бюджетам муниципальных образований Московской области на обеспечение жильем граждан, уволенных с военной службы (службы), и приравненных к ним лиц, на 2017 год</t>
  </si>
  <si>
    <t xml:space="preserve">II. Субсидии, предоставляемые из бюджета Московской области бюджету города Лыткарино  на 2017 год - всего:  </t>
  </si>
  <si>
    <t>Субсидии бюджетам муниципальных образований Московской области на мероприятия по организации отдыха детей в каникулярное время на 2017 год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</si>
  <si>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(школа на 300 мест)</t>
  </si>
  <si>
    <t xml:space="preserve">I. Субвенции, предоставляемые из бюджета Московской области бюджету города Лыткарино 
 на 2017 год - всего: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</si>
</sst>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62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sz val="18"/>
      <name val="Arial Cyr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i/>
      <sz val="10"/>
      <color rgb="FFFF0000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Arial Cyr"/>
      <charset val="204"/>
    </font>
    <font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23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5" fillId="0" borderId="0" xfId="0" applyFont="1" applyBorder="1" applyAlignment="1">
      <alignment horizontal="center"/>
    </xf>
    <xf numFmtId="0" fontId="0" fillId="0" borderId="0" xfId="0" applyFont="1" applyBorder="1"/>
    <xf numFmtId="0" fontId="9" fillId="0" borderId="0" xfId="0" applyFont="1" applyBorder="1" applyAlignment="1">
      <alignment horizont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8" fillId="0" borderId="0" xfId="0" applyFont="1" applyBorder="1"/>
    <xf numFmtId="0" fontId="12" fillId="0" borderId="0" xfId="0" applyFont="1" applyBorder="1" applyAlignment="1">
      <alignment horizontal="center"/>
    </xf>
    <xf numFmtId="0" fontId="17" fillId="2" borderId="0" xfId="0" applyFont="1" applyFill="1" applyBorder="1"/>
    <xf numFmtId="0" fontId="11" fillId="0" borderId="0" xfId="0" applyFont="1" applyFill="1" applyBorder="1" applyAlignment="1">
      <alignment horizontal="left" vertical="center" indent="10"/>
    </xf>
    <xf numFmtId="0" fontId="7" fillId="0" borderId="0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7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Border="1"/>
    <xf numFmtId="0" fontId="25" fillId="0" borderId="0" xfId="0" applyFont="1"/>
    <xf numFmtId="0" fontId="25" fillId="0" borderId="0" xfId="0" applyFont="1" applyBorder="1"/>
    <xf numFmtId="0" fontId="28" fillId="0" borderId="0" xfId="0" applyFont="1"/>
    <xf numFmtId="0" fontId="28" fillId="0" borderId="0" xfId="0" applyFont="1" applyBorder="1"/>
    <xf numFmtId="0" fontId="28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7" fillId="0" borderId="0" xfId="0" applyFont="1" applyBorder="1"/>
    <xf numFmtId="0" fontId="26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35" fillId="0" borderId="0" xfId="0" applyFont="1" applyFill="1" applyBorder="1" applyAlignment="1">
      <alignment horizontal="right" vertical="center" wrapText="1"/>
    </xf>
    <xf numFmtId="0" fontId="37" fillId="0" borderId="0" xfId="0" applyFont="1" applyBorder="1" applyAlignment="1">
      <alignment horizontal="right" wrapText="1"/>
    </xf>
    <xf numFmtId="3" fontId="1" fillId="0" borderId="0" xfId="0" applyNumberFormat="1" applyFont="1" applyBorder="1"/>
    <xf numFmtId="0" fontId="25" fillId="0" borderId="0" xfId="0" applyFont="1" applyBorder="1" applyAlignment="1">
      <alignment vertical="center"/>
    </xf>
    <xf numFmtId="0" fontId="43" fillId="0" borderId="3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/>
    </xf>
    <xf numFmtId="0" fontId="8" fillId="0" borderId="0" xfId="0" applyFont="1" applyBorder="1"/>
    <xf numFmtId="0" fontId="0" fillId="0" borderId="18" xfId="0" applyBorder="1"/>
    <xf numFmtId="0" fontId="44" fillId="3" borderId="20" xfId="0" applyFont="1" applyFill="1" applyBorder="1" applyAlignment="1">
      <alignment horizontal="center"/>
    </xf>
    <xf numFmtId="166" fontId="52" fillId="0" borderId="1" xfId="0" applyNumberFormat="1" applyFont="1" applyBorder="1" applyAlignment="1">
      <alignment horizontal="center" vertical="center" wrapText="1"/>
    </xf>
    <xf numFmtId="166" fontId="52" fillId="0" borderId="9" xfId="0" applyNumberFormat="1" applyFont="1" applyBorder="1" applyAlignment="1">
      <alignment horizontal="center" vertical="center" wrapText="1"/>
    </xf>
    <xf numFmtId="166" fontId="51" fillId="0" borderId="2" xfId="0" applyNumberFormat="1" applyFont="1" applyBorder="1" applyAlignment="1">
      <alignment horizontal="center" vertical="center" wrapText="1"/>
    </xf>
    <xf numFmtId="166" fontId="52" fillId="0" borderId="13" xfId="0" applyNumberFormat="1" applyFont="1" applyFill="1" applyBorder="1" applyAlignment="1">
      <alignment horizontal="center" vertical="center" wrapText="1"/>
    </xf>
    <xf numFmtId="0" fontId="58" fillId="0" borderId="0" xfId="0" applyFont="1" applyBorder="1" applyAlignment="1"/>
    <xf numFmtId="0" fontId="59" fillId="0" borderId="0" xfId="0" applyFont="1" applyAlignment="1">
      <alignment horizontal="right" vertical="center"/>
    </xf>
    <xf numFmtId="0" fontId="59" fillId="0" borderId="0" xfId="0" applyFont="1" applyAlignment="1">
      <alignment vertical="center"/>
    </xf>
    <xf numFmtId="0" fontId="60" fillId="0" borderId="0" xfId="0" applyFont="1" applyBorder="1" applyAlignment="1">
      <alignment horizontal="left"/>
    </xf>
    <xf numFmtId="0" fontId="60" fillId="0" borderId="0" xfId="0" applyFont="1" applyBorder="1"/>
    <xf numFmtId="0" fontId="61" fillId="0" borderId="0" xfId="0" applyFont="1" applyAlignment="1"/>
    <xf numFmtId="0" fontId="44" fillId="0" borderId="0" xfId="0" applyNumberFormat="1" applyFont="1" applyFill="1" applyBorder="1" applyAlignment="1">
      <alignment horizontal="left" vertical="center" wrapText="1"/>
    </xf>
    <xf numFmtId="0" fontId="48" fillId="0" borderId="16" xfId="0" applyFont="1" applyFill="1" applyBorder="1" applyAlignment="1">
      <alignment horizontal="center"/>
    </xf>
    <xf numFmtId="0" fontId="48" fillId="0" borderId="17" xfId="0" applyFont="1" applyFill="1" applyBorder="1" applyAlignment="1">
      <alignment horizontal="center"/>
    </xf>
    <xf numFmtId="0" fontId="3" fillId="0" borderId="39" xfId="0" applyFont="1" applyBorder="1"/>
    <xf numFmtId="0" fontId="3" fillId="0" borderId="29" xfId="0" applyFont="1" applyBorder="1"/>
    <xf numFmtId="0" fontId="22" fillId="0" borderId="10" xfId="0" applyFont="1" applyBorder="1"/>
    <xf numFmtId="0" fontId="23" fillId="0" borderId="0" xfId="0" applyFont="1" applyBorder="1" applyAlignment="1">
      <alignment horizontal="center" wrapText="1"/>
    </xf>
    <xf numFmtId="0" fontId="25" fillId="0" borderId="10" xfId="0" applyFont="1" applyBorder="1"/>
    <xf numFmtId="0" fontId="26" fillId="0" borderId="0" xfId="0" applyFont="1" applyBorder="1" applyAlignment="1">
      <alignment horizontal="center" wrapText="1"/>
    </xf>
    <xf numFmtId="0" fontId="0" fillId="0" borderId="10" xfId="0" applyBorder="1"/>
    <xf numFmtId="0" fontId="44" fillId="0" borderId="10" xfId="0" applyNumberFormat="1" applyFont="1" applyFill="1" applyBorder="1" applyAlignment="1">
      <alignment horizontal="left" vertical="center" wrapText="1"/>
    </xf>
    <xf numFmtId="0" fontId="0" fillId="0" borderId="19" xfId="0" applyBorder="1"/>
    <xf numFmtId="0" fontId="0" fillId="0" borderId="20" xfId="0" applyBorder="1"/>
    <xf numFmtId="4" fontId="44" fillId="0" borderId="1" xfId="0" applyNumberFormat="1" applyFont="1" applyFill="1" applyBorder="1" applyAlignment="1">
      <alignment horizontal="center" vertical="center"/>
    </xf>
    <xf numFmtId="4" fontId="44" fillId="3" borderId="22" xfId="0" applyNumberFormat="1" applyFont="1" applyFill="1" applyBorder="1" applyAlignment="1">
      <alignment horizontal="center" vertical="center"/>
    </xf>
    <xf numFmtId="4" fontId="46" fillId="0" borderId="4" xfId="0" applyNumberFormat="1" applyFont="1" applyBorder="1" applyAlignment="1">
      <alignment horizontal="center" vertical="center"/>
    </xf>
    <xf numFmtId="4" fontId="46" fillId="0" borderId="4" xfId="0" applyNumberFormat="1" applyFont="1" applyBorder="1" applyAlignment="1">
      <alignment horizontal="center"/>
    </xf>
    <xf numFmtId="4" fontId="46" fillId="0" borderId="15" xfId="0" applyNumberFormat="1" applyFont="1" applyBorder="1" applyAlignment="1">
      <alignment horizontal="center"/>
    </xf>
    <xf numFmtId="4" fontId="55" fillId="0" borderId="27" xfId="0" applyNumberFormat="1" applyFont="1" applyBorder="1" applyAlignment="1">
      <alignment horizontal="center"/>
    </xf>
    <xf numFmtId="4" fontId="55" fillId="0" borderId="28" xfId="0" applyNumberFormat="1" applyFont="1" applyBorder="1" applyAlignment="1">
      <alignment horizontal="center"/>
    </xf>
    <xf numFmtId="4" fontId="44" fillId="0" borderId="1" xfId="0" applyNumberFormat="1" applyFont="1" applyBorder="1" applyAlignment="1">
      <alignment horizontal="center" vertical="center"/>
    </xf>
    <xf numFmtId="4" fontId="44" fillId="0" borderId="9" xfId="0" applyNumberFormat="1" applyFont="1" applyBorder="1" applyAlignment="1">
      <alignment horizontal="center" vertical="center"/>
    </xf>
    <xf numFmtId="4" fontId="57" fillId="0" borderId="3" xfId="0" applyNumberFormat="1" applyFont="1" applyBorder="1" applyAlignment="1">
      <alignment horizontal="center" vertical="center"/>
    </xf>
    <xf numFmtId="4" fontId="57" fillId="0" borderId="13" xfId="0" applyNumberFormat="1" applyFont="1" applyBorder="1" applyAlignment="1">
      <alignment horizontal="center" vertical="center"/>
    </xf>
    <xf numFmtId="4" fontId="44" fillId="0" borderId="14" xfId="0" applyNumberFormat="1" applyFont="1" applyBorder="1" applyAlignment="1">
      <alignment horizontal="center" vertical="center"/>
    </xf>
    <xf numFmtId="4" fontId="46" fillId="0" borderId="25" xfId="0" applyNumberFormat="1" applyFont="1" applyBorder="1" applyAlignment="1">
      <alignment horizontal="center"/>
    </xf>
    <xf numFmtId="4" fontId="55" fillId="0" borderId="26" xfId="0" applyNumberFormat="1" applyFont="1" applyBorder="1" applyAlignment="1">
      <alignment horizontal="center"/>
    </xf>
    <xf numFmtId="4" fontId="55" fillId="0" borderId="31" xfId="0" applyNumberFormat="1" applyFont="1" applyBorder="1" applyAlignment="1">
      <alignment horizontal="center"/>
    </xf>
    <xf numFmtId="4" fontId="50" fillId="0" borderId="7" xfId="0" applyNumberFormat="1" applyFont="1" applyBorder="1" applyAlignment="1">
      <alignment horizontal="center" vertical="center"/>
    </xf>
    <xf numFmtId="4" fontId="50" fillId="0" borderId="24" xfId="0" applyNumberFormat="1" applyFont="1" applyBorder="1" applyAlignment="1">
      <alignment horizontal="center" vertical="center"/>
    </xf>
    <xf numFmtId="4" fontId="56" fillId="0" borderId="6" xfId="0" applyNumberFormat="1" applyFont="1" applyBorder="1" applyAlignment="1">
      <alignment horizontal="center" vertical="center"/>
    </xf>
    <xf numFmtId="4" fontId="56" fillId="0" borderId="23" xfId="0" applyNumberFormat="1" applyFont="1" applyBorder="1" applyAlignment="1">
      <alignment horizontal="center" vertical="center"/>
    </xf>
    <xf numFmtId="4" fontId="46" fillId="0" borderId="14" xfId="0" applyNumberFormat="1" applyFont="1" applyBorder="1" applyAlignment="1">
      <alignment horizontal="center" vertical="center"/>
    </xf>
    <xf numFmtId="4" fontId="46" fillId="0" borderId="25" xfId="0" applyNumberFormat="1" applyFont="1" applyBorder="1" applyAlignment="1">
      <alignment horizontal="center" vertical="center"/>
    </xf>
    <xf numFmtId="4" fontId="55" fillId="0" borderId="26" xfId="0" applyNumberFormat="1" applyFont="1" applyBorder="1" applyAlignment="1">
      <alignment horizontal="center" vertical="center"/>
    </xf>
    <xf numFmtId="4" fontId="55" fillId="0" borderId="31" xfId="0" applyNumberFormat="1" applyFont="1" applyBorder="1" applyAlignment="1">
      <alignment horizontal="center" vertical="center"/>
    </xf>
    <xf numFmtId="4" fontId="50" fillId="0" borderId="35" xfId="0" applyNumberFormat="1" applyFont="1" applyBorder="1" applyAlignment="1">
      <alignment horizontal="center" vertical="center"/>
    </xf>
    <xf numFmtId="4" fontId="50" fillId="0" borderId="36" xfId="0" applyNumberFormat="1" applyFont="1" applyBorder="1" applyAlignment="1">
      <alignment horizontal="center" vertical="center"/>
    </xf>
    <xf numFmtId="4" fontId="56" fillId="0" borderId="37" xfId="0" applyNumberFormat="1" applyFont="1" applyBorder="1" applyAlignment="1">
      <alignment horizontal="center" vertical="center"/>
    </xf>
    <xf numFmtId="4" fontId="56" fillId="0" borderId="38" xfId="0" applyNumberFormat="1" applyFont="1" applyBorder="1" applyAlignment="1">
      <alignment horizontal="center" vertical="center"/>
    </xf>
    <xf numFmtId="4" fontId="46" fillId="0" borderId="15" xfId="0" applyNumberFormat="1" applyFont="1" applyBorder="1" applyAlignment="1">
      <alignment horizontal="center" vertical="center"/>
    </xf>
    <xf numFmtId="4" fontId="55" fillId="0" borderId="0" xfId="0" applyNumberFormat="1" applyFont="1" applyBorder="1" applyAlignment="1">
      <alignment horizontal="center" vertical="center"/>
    </xf>
    <xf numFmtId="4" fontId="55" fillId="0" borderId="34" xfId="0" applyNumberFormat="1" applyFont="1" applyBorder="1" applyAlignment="1">
      <alignment horizontal="center" vertical="center"/>
    </xf>
    <xf numFmtId="0" fontId="55" fillId="0" borderId="0" xfId="0" applyFont="1" applyBorder="1"/>
    <xf numFmtId="4" fontId="57" fillId="0" borderId="1" xfId="0" applyNumberFormat="1" applyFont="1" applyFill="1" applyBorder="1" applyAlignment="1">
      <alignment horizontal="center" vertical="center"/>
    </xf>
    <xf numFmtId="4" fontId="59" fillId="0" borderId="0" xfId="0" applyNumberFormat="1" applyFont="1" applyAlignment="1">
      <alignment horizontal="left" vertical="center"/>
    </xf>
    <xf numFmtId="4" fontId="46" fillId="0" borderId="42" xfId="0" applyNumberFormat="1" applyFont="1" applyBorder="1" applyAlignment="1">
      <alignment horizontal="center" vertical="center"/>
    </xf>
    <xf numFmtId="4" fontId="46" fillId="0" borderId="43" xfId="0" applyNumberFormat="1" applyFont="1" applyBorder="1" applyAlignment="1">
      <alignment horizontal="center" vertical="center"/>
    </xf>
    <xf numFmtId="4" fontId="55" fillId="0" borderId="44" xfId="0" applyNumberFormat="1" applyFont="1" applyBorder="1" applyAlignment="1">
      <alignment horizontal="center" vertical="center"/>
    </xf>
    <xf numFmtId="4" fontId="57" fillId="0" borderId="45" xfId="0" applyNumberFormat="1" applyFont="1" applyBorder="1" applyAlignment="1">
      <alignment horizontal="center" vertical="center"/>
    </xf>
    <xf numFmtId="0" fontId="44" fillId="0" borderId="10" xfId="0" applyNumberFormat="1" applyFont="1" applyFill="1" applyBorder="1" applyAlignment="1">
      <alignment vertical="center" wrapText="1"/>
    </xf>
    <xf numFmtId="0" fontId="44" fillId="0" borderId="0" xfId="0" applyNumberFormat="1" applyFont="1" applyFill="1" applyBorder="1" applyAlignment="1">
      <alignment vertical="center" wrapText="1"/>
    </xf>
    <xf numFmtId="0" fontId="55" fillId="0" borderId="20" xfId="0" applyFont="1" applyBorder="1"/>
    <xf numFmtId="4" fontId="44" fillId="0" borderId="42" xfId="0" applyNumberFormat="1" applyFont="1" applyBorder="1" applyAlignment="1">
      <alignment horizontal="center" vertical="center"/>
    </xf>
    <xf numFmtId="4" fontId="55" fillId="0" borderId="45" xfId="0" applyNumberFormat="1" applyFont="1" applyBorder="1" applyAlignment="1">
      <alignment horizontal="center" vertical="center"/>
    </xf>
    <xf numFmtId="4" fontId="0" fillId="0" borderId="0" xfId="0" applyNumberFormat="1" applyBorder="1"/>
    <xf numFmtId="166" fontId="52" fillId="0" borderId="1" xfId="0" applyNumberFormat="1" applyFont="1" applyFill="1" applyBorder="1" applyAlignment="1">
      <alignment horizontal="center" vertical="center" wrapText="1"/>
    </xf>
    <xf numFmtId="4" fontId="46" fillId="0" borderId="4" xfId="0" applyNumberFormat="1" applyFont="1" applyFill="1" applyBorder="1" applyAlignment="1">
      <alignment horizontal="center" vertical="center"/>
    </xf>
    <xf numFmtId="4" fontId="44" fillId="0" borderId="14" xfId="0" applyNumberFormat="1" applyFont="1" applyFill="1" applyBorder="1" applyAlignment="1">
      <alignment horizontal="center" vertical="center"/>
    </xf>
    <xf numFmtId="4" fontId="57" fillId="0" borderId="42" xfId="0" applyNumberFormat="1" applyFont="1" applyFill="1" applyBorder="1" applyAlignment="1">
      <alignment horizontal="center" vertical="center"/>
    </xf>
    <xf numFmtId="4" fontId="56" fillId="0" borderId="7" xfId="0" applyNumberFormat="1" applyFont="1" applyFill="1" applyBorder="1" applyAlignment="1">
      <alignment horizontal="center" vertical="center"/>
    </xf>
    <xf numFmtId="4" fontId="56" fillId="0" borderId="8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0" fontId="8" fillId="0" borderId="0" xfId="0" applyFont="1" applyFill="1" applyBorder="1"/>
    <xf numFmtId="164" fontId="26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Border="1" applyAlignment="1">
      <alignment horizontal="center" vertical="center"/>
    </xf>
    <xf numFmtId="165" fontId="26" fillId="0" borderId="0" xfId="0" applyNumberFormat="1" applyFont="1" applyFill="1" applyBorder="1" applyAlignment="1">
      <alignment horizontal="center" vertical="center"/>
    </xf>
    <xf numFmtId="164" fontId="3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/>
    <xf numFmtId="164" fontId="38" fillId="0" borderId="0" xfId="0" applyNumberFormat="1" applyFont="1" applyFill="1" applyBorder="1" applyAlignment="1">
      <alignment horizontal="center" vertical="center"/>
    </xf>
    <xf numFmtId="164" fontId="29" fillId="0" borderId="0" xfId="0" applyNumberFormat="1" applyFont="1" applyFill="1" applyBorder="1" applyAlignment="1">
      <alignment horizontal="center" vertical="center"/>
    </xf>
    <xf numFmtId="165" fontId="29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/>
    <xf numFmtId="164" fontId="0" fillId="0" borderId="0" xfId="0" applyNumberFormat="1" applyFont="1" applyFill="1" applyBorder="1" applyAlignment="1"/>
    <xf numFmtId="164" fontId="16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21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/>
    <xf numFmtId="0" fontId="57" fillId="0" borderId="0" xfId="0" applyFont="1" applyFill="1" applyBorder="1" applyAlignment="1">
      <alignment horizontal="center"/>
    </xf>
    <xf numFmtId="0" fontId="55" fillId="0" borderId="0" xfId="0" applyFont="1" applyFill="1" applyBorder="1"/>
    <xf numFmtId="0" fontId="56" fillId="0" borderId="5" xfId="0" applyFont="1" applyFill="1" applyBorder="1" applyAlignment="1">
      <alignment horizontal="left" vertical="center"/>
    </xf>
    <xf numFmtId="0" fontId="55" fillId="0" borderId="6" xfId="0" applyFont="1" applyFill="1" applyBorder="1" applyAlignment="1">
      <alignment vertical="center"/>
    </xf>
    <xf numFmtId="0" fontId="56" fillId="0" borderId="41" xfId="0" applyFont="1" applyFill="1" applyBorder="1" applyAlignment="1">
      <alignment horizontal="left" vertical="center"/>
    </xf>
    <xf numFmtId="0" fontId="55" fillId="0" borderId="37" xfId="0" applyFont="1" applyFill="1" applyBorder="1" applyAlignment="1">
      <alignment vertical="center"/>
    </xf>
    <xf numFmtId="0" fontId="56" fillId="0" borderId="5" xfId="0" applyFont="1" applyFill="1" applyBorder="1" applyAlignment="1">
      <alignment horizontal="left" vertical="center" wrapText="1"/>
    </xf>
    <xf numFmtId="0" fontId="56" fillId="0" borderId="41" xfId="0" applyFont="1" applyFill="1" applyBorder="1" applyAlignment="1">
      <alignment horizontal="left" vertical="center" wrapText="1"/>
    </xf>
    <xf numFmtId="0" fontId="55" fillId="0" borderId="26" xfId="0" applyFont="1" applyFill="1" applyBorder="1"/>
    <xf numFmtId="0" fontId="55" fillId="0" borderId="29" xfId="0" applyFont="1" applyFill="1" applyBorder="1"/>
    <xf numFmtId="0" fontId="46" fillId="3" borderId="20" xfId="0" applyFont="1" applyFill="1" applyBorder="1"/>
    <xf numFmtId="4" fontId="55" fillId="0" borderId="7" xfId="0" applyNumberFormat="1" applyFont="1" applyFill="1" applyBorder="1" applyAlignment="1">
      <alignment horizontal="center" vertical="center"/>
    </xf>
    <xf numFmtId="4" fontId="56" fillId="0" borderId="35" xfId="0" applyNumberFormat="1" applyFont="1" applyFill="1" applyBorder="1" applyAlignment="1">
      <alignment horizontal="center" vertical="center"/>
    </xf>
    <xf numFmtId="4" fontId="56" fillId="0" borderId="4" xfId="0" applyNumberFormat="1" applyFont="1" applyFill="1" applyBorder="1" applyAlignment="1">
      <alignment horizontal="center" vertical="center"/>
    </xf>
    <xf numFmtId="4" fontId="57" fillId="0" borderId="40" xfId="0" applyNumberFormat="1" applyFont="1" applyFill="1" applyBorder="1" applyAlignment="1">
      <alignment horizontal="center" vertical="center"/>
    </xf>
    <xf numFmtId="0" fontId="25" fillId="4" borderId="10" xfId="0" applyFont="1" applyFill="1" applyBorder="1"/>
    <xf numFmtId="0" fontId="30" fillId="4" borderId="0" xfId="0" applyFont="1" applyFill="1" applyBorder="1" applyAlignment="1">
      <alignment horizontal="center" wrapText="1"/>
    </xf>
    <xf numFmtId="0" fontId="47" fillId="4" borderId="5" xfId="0" applyFont="1" applyFill="1" applyBorder="1" applyAlignment="1">
      <alignment horizontal="left" vertical="center" wrapText="1"/>
    </xf>
    <xf numFmtId="0" fontId="47" fillId="4" borderId="6" xfId="0" applyFont="1" applyFill="1" applyBorder="1" applyAlignment="1">
      <alignment horizontal="left" vertical="center" wrapText="1"/>
    </xf>
    <xf numFmtId="0" fontId="48" fillId="4" borderId="6" xfId="0" applyFont="1" applyFill="1" applyBorder="1" applyAlignment="1">
      <alignment horizontal="center"/>
    </xf>
    <xf numFmtId="4" fontId="50" fillId="4" borderId="7" xfId="0" applyNumberFormat="1" applyFont="1" applyFill="1" applyBorder="1" applyAlignment="1">
      <alignment horizontal="center" vertical="center"/>
    </xf>
    <xf numFmtId="0" fontId="25" fillId="4" borderId="0" xfId="0" applyFont="1" applyFill="1" applyBorder="1"/>
    <xf numFmtId="0" fontId="25" fillId="4" borderId="0" xfId="0" applyFont="1" applyFill="1"/>
    <xf numFmtId="0" fontId="47" fillId="4" borderId="10" xfId="0" applyFont="1" applyFill="1" applyBorder="1" applyAlignment="1">
      <alignment horizontal="left" vertical="center" wrapText="1"/>
    </xf>
    <xf numFmtId="0" fontId="47" fillId="4" borderId="0" xfId="0" applyFont="1" applyFill="1" applyBorder="1" applyAlignment="1">
      <alignment horizontal="left" vertical="center" wrapText="1"/>
    </xf>
    <xf numFmtId="0" fontId="49" fillId="4" borderId="0" xfId="0" applyFont="1" applyFill="1" applyBorder="1" applyAlignment="1">
      <alignment horizontal="left" vertical="center" wrapText="1"/>
    </xf>
    <xf numFmtId="4" fontId="50" fillId="4" borderId="24" xfId="0" applyNumberFormat="1" applyFont="1" applyFill="1" applyBorder="1" applyAlignment="1">
      <alignment horizontal="center" vertical="center"/>
    </xf>
    <xf numFmtId="4" fontId="56" fillId="4" borderId="6" xfId="0" applyNumberFormat="1" applyFont="1" applyFill="1" applyBorder="1" applyAlignment="1">
      <alignment horizontal="center" vertical="center"/>
    </xf>
    <xf numFmtId="4" fontId="56" fillId="4" borderId="23" xfId="0" applyNumberFormat="1" applyFont="1" applyFill="1" applyBorder="1" applyAlignment="1">
      <alignment horizontal="center" vertical="center"/>
    </xf>
    <xf numFmtId="0" fontId="53" fillId="4" borderId="5" xfId="0" applyFont="1" applyFill="1" applyBorder="1" applyAlignment="1">
      <alignment horizontal="left" vertical="center" wrapText="1"/>
    </xf>
    <xf numFmtId="0" fontId="49" fillId="4" borderId="6" xfId="0" applyFont="1" applyFill="1" applyBorder="1" applyAlignment="1">
      <alignment horizontal="left" vertical="center" wrapText="1"/>
    </xf>
    <xf numFmtId="4" fontId="55" fillId="4" borderId="6" xfId="0" applyNumberFormat="1" applyFont="1" applyFill="1" applyBorder="1" applyAlignment="1">
      <alignment horizontal="center"/>
    </xf>
    <xf numFmtId="0" fontId="45" fillId="4" borderId="0" xfId="0" applyFont="1" applyFill="1" applyBorder="1" applyAlignment="1">
      <alignment horizontal="left" vertical="center" wrapText="1"/>
    </xf>
    <xf numFmtId="0" fontId="48" fillId="4" borderId="0" xfId="0" applyFont="1" applyFill="1" applyBorder="1" applyAlignment="1">
      <alignment horizontal="center"/>
    </xf>
    <xf numFmtId="4" fontId="50" fillId="4" borderId="4" xfId="0" applyNumberFormat="1" applyFont="1" applyFill="1" applyBorder="1" applyAlignment="1">
      <alignment horizontal="center" vertical="center"/>
    </xf>
    <xf numFmtId="4" fontId="50" fillId="4" borderId="15" xfId="0" applyNumberFormat="1" applyFont="1" applyFill="1" applyBorder="1" applyAlignment="1">
      <alignment horizontal="center" vertical="center"/>
    </xf>
    <xf numFmtId="4" fontId="55" fillId="4" borderId="0" xfId="0" applyNumberFormat="1" applyFont="1" applyFill="1" applyBorder="1" applyAlignment="1">
      <alignment horizontal="center"/>
    </xf>
    <xf numFmtId="4" fontId="56" fillId="4" borderId="34" xfId="0" applyNumberFormat="1" applyFont="1" applyFill="1" applyBorder="1" applyAlignment="1">
      <alignment horizontal="center" vertical="center"/>
    </xf>
    <xf numFmtId="0" fontId="56" fillId="4" borderId="30" xfId="0" applyFont="1" applyFill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 wrapText="1"/>
    </xf>
    <xf numFmtId="0" fontId="55" fillId="4" borderId="0" xfId="0" applyFont="1" applyFill="1" applyBorder="1"/>
    <xf numFmtId="4" fontId="56" fillId="4" borderId="7" xfId="0" applyNumberFormat="1" applyFont="1" applyFill="1" applyBorder="1" applyAlignment="1">
      <alignment horizontal="center" vertical="center"/>
    </xf>
    <xf numFmtId="4" fontId="44" fillId="4" borderId="7" xfId="0" applyNumberFormat="1" applyFont="1" applyFill="1" applyBorder="1" applyAlignment="1">
      <alignment horizontal="center" vertical="center"/>
    </xf>
    <xf numFmtId="4" fontId="46" fillId="4" borderId="24" xfId="0" applyNumberFormat="1" applyFont="1" applyFill="1" applyBorder="1" applyAlignment="1">
      <alignment horizontal="center" vertical="center"/>
    </xf>
    <xf numFmtId="4" fontId="55" fillId="4" borderId="6" xfId="0" applyNumberFormat="1" applyFont="1" applyFill="1" applyBorder="1" applyAlignment="1">
      <alignment horizontal="center" vertical="center"/>
    </xf>
    <xf numFmtId="4" fontId="55" fillId="4" borderId="23" xfId="0" applyNumberFormat="1" applyFont="1" applyFill="1" applyBorder="1" applyAlignment="1">
      <alignment horizontal="center" vertical="center"/>
    </xf>
    <xf numFmtId="4" fontId="50" fillId="4" borderId="7" xfId="0" applyNumberFormat="1" applyFont="1" applyFill="1" applyBorder="1" applyAlignment="1">
      <alignment horizontal="center" vertical="center" wrapText="1"/>
    </xf>
    <xf numFmtId="0" fontId="56" fillId="4" borderId="5" xfId="0" applyFont="1" applyFill="1" applyBorder="1" applyAlignment="1">
      <alignment horizontal="left" vertical="center" wrapText="1"/>
    </xf>
    <xf numFmtId="0" fontId="56" fillId="4" borderId="6" xfId="0" applyFont="1" applyFill="1" applyBorder="1" applyAlignment="1">
      <alignment horizontal="left" vertical="center" wrapText="1"/>
    </xf>
    <xf numFmtId="4" fontId="50" fillId="4" borderId="35" xfId="0" applyNumberFormat="1" applyFont="1" applyFill="1" applyBorder="1" applyAlignment="1">
      <alignment horizontal="center" vertical="center"/>
    </xf>
    <xf numFmtId="4" fontId="50" fillId="4" borderId="36" xfId="0" applyNumberFormat="1" applyFont="1" applyFill="1" applyBorder="1" applyAlignment="1">
      <alignment horizontal="center" vertical="center"/>
    </xf>
    <xf numFmtId="4" fontId="56" fillId="4" borderId="37" xfId="0" applyNumberFormat="1" applyFont="1" applyFill="1" applyBorder="1" applyAlignment="1">
      <alignment horizontal="center" vertical="center"/>
    </xf>
    <xf numFmtId="4" fontId="56" fillId="4" borderId="38" xfId="0" applyNumberFormat="1" applyFont="1" applyFill="1" applyBorder="1" applyAlignment="1">
      <alignment horizontal="center" vertical="center"/>
    </xf>
    <xf numFmtId="0" fontId="57" fillId="0" borderId="9" xfId="0" applyFont="1" applyBorder="1" applyAlignment="1">
      <alignment horizontal="left" wrapText="1"/>
    </xf>
    <xf numFmtId="0" fontId="20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wrapText="1"/>
    </xf>
    <xf numFmtId="0" fontId="36" fillId="0" borderId="0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wrapText="1"/>
    </xf>
    <xf numFmtId="0" fontId="31" fillId="0" borderId="0" xfId="0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7" fillId="0" borderId="0" xfId="0" applyFont="1" applyBorder="1" applyAlignment="1">
      <alignment horizontal="left" wrapText="1"/>
    </xf>
    <xf numFmtId="0" fontId="7" fillId="0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3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 vertical="center" wrapText="1"/>
    </xf>
    <xf numFmtId="0" fontId="33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9" fillId="0" borderId="0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wrapText="1"/>
    </xf>
    <xf numFmtId="0" fontId="3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Border="1"/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14" fillId="2" borderId="0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/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7" fillId="2" borderId="0" xfId="0" applyFont="1" applyFill="1" applyBorder="1" applyAlignment="1" applyProtection="1">
      <alignment horizontal="center" vertical="center" wrapText="1"/>
    </xf>
    <xf numFmtId="0" fontId="28" fillId="2" borderId="0" xfId="0" applyFont="1" applyFill="1" applyBorder="1" applyAlignment="1">
      <alignment wrapText="1"/>
    </xf>
    <xf numFmtId="0" fontId="24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vertical="center"/>
    </xf>
    <xf numFmtId="0" fontId="11" fillId="0" borderId="0" xfId="0" applyFont="1" applyBorder="1"/>
    <xf numFmtId="0" fontId="44" fillId="3" borderId="50" xfId="0" applyFont="1" applyFill="1" applyBorder="1" applyAlignment="1">
      <alignment horizontal="center" vertical="center" wrapText="1"/>
    </xf>
    <xf numFmtId="0" fontId="46" fillId="3" borderId="51" xfId="0" applyFont="1" applyFill="1" applyBorder="1" applyAlignment="1">
      <alignment horizontal="center" wrapText="1"/>
    </xf>
    <xf numFmtId="0" fontId="46" fillId="3" borderId="52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31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indent="10"/>
    </xf>
    <xf numFmtId="0" fontId="29" fillId="2" borderId="0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wrapText="1"/>
    </xf>
    <xf numFmtId="0" fontId="56" fillId="4" borderId="6" xfId="0" applyFont="1" applyFill="1" applyBorder="1" applyAlignment="1">
      <alignment horizontal="left" vertical="center" wrapText="1"/>
    </xf>
    <xf numFmtId="0" fontId="56" fillId="4" borderId="49" xfId="0" applyFont="1" applyFill="1" applyBorder="1" applyAlignment="1">
      <alignment horizontal="left" vertical="center" wrapText="1"/>
    </xf>
    <xf numFmtId="0" fontId="57" fillId="0" borderId="48" xfId="0" applyFont="1" applyFill="1" applyBorder="1" applyAlignment="1">
      <alignment horizontal="left" vertical="center" wrapText="1"/>
    </xf>
    <xf numFmtId="0" fontId="55" fillId="0" borderId="44" xfId="0" applyFont="1" applyFill="1" applyBorder="1" applyAlignment="1">
      <alignment vertical="center"/>
    </xf>
    <xf numFmtId="0" fontId="55" fillId="0" borderId="43" xfId="0" applyFont="1" applyFill="1" applyBorder="1" applyAlignment="1">
      <alignment vertical="center"/>
    </xf>
    <xf numFmtId="0" fontId="56" fillId="4" borderId="27" xfId="0" applyFont="1" applyFill="1" applyBorder="1" applyAlignment="1">
      <alignment horizontal="left" vertical="center" wrapText="1"/>
    </xf>
    <xf numFmtId="0" fontId="55" fillId="4" borderId="27" xfId="0" applyFont="1" applyFill="1" applyBorder="1" applyAlignment="1">
      <alignment vertical="center"/>
    </xf>
    <xf numFmtId="0" fontId="55" fillId="4" borderId="53" xfId="0" applyFont="1" applyFill="1" applyBorder="1" applyAlignment="1">
      <alignment vertical="center"/>
    </xf>
    <xf numFmtId="0" fontId="56" fillId="4" borderId="6" xfId="0" applyFont="1" applyFill="1" applyBorder="1" applyAlignment="1">
      <alignment horizontal="center" vertical="center"/>
    </xf>
    <xf numFmtId="0" fontId="56" fillId="4" borderId="49" xfId="0" applyFont="1" applyFill="1" applyBorder="1" applyAlignment="1">
      <alignment horizontal="center" vertical="center"/>
    </xf>
    <xf numFmtId="0" fontId="56" fillId="0" borderId="48" xfId="0" applyFont="1" applyFill="1" applyBorder="1" applyAlignment="1">
      <alignment horizontal="center" vertical="center"/>
    </xf>
    <xf numFmtId="0" fontId="55" fillId="0" borderId="44" xfId="0" applyFont="1" applyFill="1" applyBorder="1" applyAlignment="1">
      <alignment horizontal="center" vertical="center"/>
    </xf>
    <xf numFmtId="0" fontId="55" fillId="0" borderId="43" xfId="0" applyFont="1" applyFill="1" applyBorder="1" applyAlignment="1">
      <alignment horizontal="center" vertical="center"/>
    </xf>
    <xf numFmtId="0" fontId="56" fillId="0" borderId="41" xfId="0" applyFont="1" applyFill="1" applyBorder="1" applyAlignment="1">
      <alignment horizontal="left" vertical="center" wrapText="1"/>
    </xf>
    <xf numFmtId="0" fontId="55" fillId="0" borderId="37" xfId="0" applyFont="1" applyFill="1" applyBorder="1" applyAlignment="1">
      <alignment vertical="center"/>
    </xf>
    <xf numFmtId="0" fontId="55" fillId="0" borderId="36" xfId="0" applyFont="1" applyFill="1" applyBorder="1" applyAlignment="1">
      <alignment vertical="center"/>
    </xf>
    <xf numFmtId="0" fontId="57" fillId="0" borderId="46" xfId="0" applyFont="1" applyFill="1" applyBorder="1" applyAlignment="1">
      <alignment horizontal="left" vertical="center" wrapText="1"/>
    </xf>
    <xf numFmtId="0" fontId="55" fillId="0" borderId="47" xfId="0" applyFont="1" applyFill="1" applyBorder="1" applyAlignment="1">
      <alignment vertical="center"/>
    </xf>
    <xf numFmtId="0" fontId="55" fillId="0" borderId="54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55" fillId="4" borderId="6" xfId="0" applyFont="1" applyFill="1" applyBorder="1" applyAlignment="1">
      <alignment vertical="center"/>
    </xf>
    <xf numFmtId="0" fontId="55" fillId="4" borderId="49" xfId="0" applyFont="1" applyFill="1" applyBorder="1" applyAlignment="1">
      <alignment vertical="center"/>
    </xf>
    <xf numFmtId="0" fontId="19" fillId="0" borderId="0" xfId="0" applyFont="1" applyBorder="1" applyAlignment="1">
      <alignment horizontal="left" wrapText="1"/>
    </xf>
    <xf numFmtId="0" fontId="56" fillId="0" borderId="3" xfId="0" applyFont="1" applyFill="1" applyBorder="1" applyAlignment="1">
      <alignment vertical="center" wrapText="1"/>
    </xf>
    <xf numFmtId="0" fontId="56" fillId="0" borderId="3" xfId="0" applyFont="1" applyBorder="1" applyAlignment="1">
      <alignment vertical="center" wrapText="1"/>
    </xf>
    <xf numFmtId="0" fontId="56" fillId="0" borderId="9" xfId="0" applyFont="1" applyBorder="1" applyAlignment="1">
      <alignment vertical="center" wrapText="1"/>
    </xf>
    <xf numFmtId="0" fontId="56" fillId="0" borderId="6" xfId="0" applyFont="1" applyFill="1" applyBorder="1" applyAlignment="1">
      <alignment vertical="center" wrapText="1"/>
    </xf>
    <xf numFmtId="0" fontId="56" fillId="0" borderId="6" xfId="0" applyFont="1" applyBorder="1" applyAlignment="1">
      <alignment vertical="center" wrapText="1"/>
    </xf>
    <xf numFmtId="0" fontId="56" fillId="0" borderId="24" xfId="0" applyFont="1" applyBorder="1" applyAlignment="1">
      <alignment vertical="center" wrapText="1"/>
    </xf>
    <xf numFmtId="0" fontId="54" fillId="0" borderId="0" xfId="0" applyFont="1" applyBorder="1" applyAlignment="1" applyProtection="1">
      <alignment horizontal="center" vertical="center" wrapText="1"/>
    </xf>
    <xf numFmtId="0" fontId="56" fillId="4" borderId="6" xfId="0" applyFont="1" applyFill="1" applyBorder="1" applyAlignment="1">
      <alignment horizontal="left" vertical="center"/>
    </xf>
    <xf numFmtId="0" fontId="55" fillId="4" borderId="6" xfId="0" applyFont="1" applyFill="1" applyBorder="1" applyAlignment="1">
      <alignment horizontal="left" vertical="center"/>
    </xf>
    <xf numFmtId="0" fontId="55" fillId="4" borderId="49" xfId="0" applyFont="1" applyFill="1" applyBorder="1" applyAlignment="1">
      <alignment horizontal="left" vertical="center"/>
    </xf>
    <xf numFmtId="0" fontId="57" fillId="0" borderId="2" xfId="0" applyFont="1" applyFill="1" applyBorder="1" applyAlignment="1">
      <alignment horizontal="left" vertical="center" wrapText="1"/>
    </xf>
    <xf numFmtId="0" fontId="55" fillId="0" borderId="3" xfId="0" applyFont="1" applyFill="1" applyBorder="1" applyAlignment="1">
      <alignment vertical="center"/>
    </xf>
    <xf numFmtId="0" fontId="55" fillId="0" borderId="9" xfId="0" applyFont="1" applyFill="1" applyBorder="1" applyAlignment="1">
      <alignment vertical="center"/>
    </xf>
    <xf numFmtId="0" fontId="49" fillId="4" borderId="6" xfId="0" applyFont="1" applyFill="1" applyBorder="1" applyAlignment="1">
      <alignment horizontal="left" vertical="center" wrapText="1"/>
    </xf>
    <xf numFmtId="0" fontId="47" fillId="4" borderId="6" xfId="0" applyFont="1" applyFill="1" applyBorder="1" applyAlignment="1">
      <alignment horizontal="left" vertical="center" wrapText="1"/>
    </xf>
    <xf numFmtId="0" fontId="56" fillId="0" borderId="5" xfId="0" applyFont="1" applyFill="1" applyBorder="1" applyAlignment="1">
      <alignment horizontal="center" vertical="center"/>
    </xf>
    <xf numFmtId="0" fontId="55" fillId="0" borderId="6" xfId="0" applyFont="1" applyFill="1" applyBorder="1" applyAlignment="1">
      <alignment horizontal="center" vertical="center"/>
    </xf>
    <xf numFmtId="0" fontId="55" fillId="0" borderId="24" xfId="0" applyFont="1" applyFill="1" applyBorder="1" applyAlignment="1">
      <alignment horizontal="center" vertical="center"/>
    </xf>
    <xf numFmtId="0" fontId="49" fillId="4" borderId="0" xfId="0" applyFont="1" applyFill="1" applyBorder="1" applyAlignment="1">
      <alignment horizontal="left" vertical="center" wrapText="1"/>
    </xf>
    <xf numFmtId="0" fontId="47" fillId="4" borderId="0" xfId="0" applyFont="1" applyFill="1" applyBorder="1" applyAlignment="1">
      <alignment horizontal="left" vertical="center" wrapText="1"/>
    </xf>
    <xf numFmtId="0" fontId="44" fillId="0" borderId="11" xfId="0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vertical="center"/>
    </xf>
    <xf numFmtId="0" fontId="41" fillId="3" borderId="19" xfId="0" applyFont="1" applyFill="1" applyBorder="1" applyAlignment="1" applyProtection="1">
      <alignment horizontal="center" vertical="center" wrapText="1"/>
    </xf>
    <xf numFmtId="0" fontId="42" fillId="3" borderId="20" xfId="0" applyFont="1" applyFill="1" applyBorder="1"/>
    <xf numFmtId="0" fontId="42" fillId="3" borderId="21" xfId="0" applyFont="1" applyFill="1" applyBorder="1"/>
    <xf numFmtId="0" fontId="41" fillId="0" borderId="2" xfId="0" applyFont="1" applyBorder="1" applyAlignment="1" applyProtection="1">
      <alignment horizontal="center" vertical="center" wrapText="1"/>
    </xf>
    <xf numFmtId="0" fontId="42" fillId="0" borderId="3" xfId="0" applyFont="1" applyBorder="1" applyAlignment="1"/>
    <xf numFmtId="0" fontId="42" fillId="0" borderId="9" xfId="0" applyFont="1" applyBorder="1" applyAlignment="1"/>
    <xf numFmtId="0" fontId="49" fillId="4" borderId="0" xfId="0" applyFont="1" applyFill="1" applyBorder="1" applyAlignment="1">
      <alignment horizontal="center" vertical="center" wrapText="1"/>
    </xf>
    <xf numFmtId="0" fontId="47" fillId="4" borderId="0" xfId="0" applyFont="1" applyFill="1" applyBorder="1" applyAlignment="1">
      <alignment vertical="center" wrapText="1"/>
    </xf>
    <xf numFmtId="0" fontId="49" fillId="4" borderId="20" xfId="0" applyFont="1" applyFill="1" applyBorder="1" applyAlignment="1">
      <alignment horizontal="left" vertical="center" wrapText="1"/>
    </xf>
    <xf numFmtId="0" fontId="57" fillId="0" borderId="3" xfId="0" applyFont="1" applyBorder="1" applyAlignment="1">
      <alignment horizontal="left" wrapText="1"/>
    </xf>
    <xf numFmtId="0" fontId="57" fillId="0" borderId="9" xfId="0" applyFont="1" applyBorder="1" applyAlignment="1">
      <alignment horizontal="left" wrapText="1"/>
    </xf>
    <xf numFmtId="0" fontId="57" fillId="0" borderId="3" xfId="0" applyFont="1" applyBorder="1" applyAlignment="1">
      <alignment horizontal="left" vertical="center" wrapText="1"/>
    </xf>
    <xf numFmtId="0" fontId="57" fillId="0" borderId="9" xfId="0" applyFont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/>
    </xf>
    <xf numFmtId="0" fontId="56" fillId="4" borderId="53" xfId="0" applyFont="1" applyFill="1" applyBorder="1" applyAlignment="1">
      <alignment horizontal="left" vertical="center"/>
    </xf>
    <xf numFmtId="0" fontId="49" fillId="0" borderId="32" xfId="0" applyFont="1" applyFill="1" applyBorder="1" applyAlignment="1">
      <alignment horizontal="center" vertical="center"/>
    </xf>
    <xf numFmtId="0" fontId="47" fillId="0" borderId="33" xfId="0" applyFont="1" applyFill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0" fontId="47" fillId="0" borderId="0" xfId="0" applyFont="1" applyBorder="1"/>
    <xf numFmtId="0" fontId="47" fillId="0" borderId="15" xfId="0" applyFont="1" applyBorder="1"/>
    <xf numFmtId="0" fontId="44" fillId="0" borderId="12" xfId="0" applyFont="1" applyFill="1" applyBorder="1" applyAlignment="1">
      <alignment horizontal="left" vertical="center" wrapText="1"/>
    </xf>
    <xf numFmtId="0" fontId="45" fillId="4" borderId="6" xfId="0" applyFont="1" applyFill="1" applyBorder="1" applyAlignment="1">
      <alignment horizontal="left" vertical="center" wrapText="1"/>
    </xf>
    <xf numFmtId="0" fontId="56" fillId="0" borderId="6" xfId="0" applyFont="1" applyFill="1" applyBorder="1" applyAlignment="1">
      <alignment vertical="center"/>
    </xf>
    <xf numFmtId="0" fontId="56" fillId="0" borderId="6" xfId="0" applyFont="1" applyBorder="1" applyAlignment="1">
      <alignment vertical="center"/>
    </xf>
    <xf numFmtId="0" fontId="56" fillId="0" borderId="24" xfId="0" applyFont="1" applyBorder="1" applyAlignment="1">
      <alignment vertical="center"/>
    </xf>
    <xf numFmtId="0" fontId="56" fillId="0" borderId="37" xfId="0" applyFont="1" applyFill="1" applyBorder="1" applyAlignment="1">
      <alignment vertical="center" wrapText="1"/>
    </xf>
    <xf numFmtId="0" fontId="56" fillId="0" borderId="37" xfId="0" applyFont="1" applyBorder="1" applyAlignment="1">
      <alignment vertical="center"/>
    </xf>
    <xf numFmtId="0" fontId="56" fillId="0" borderId="36" xfId="0" applyFont="1" applyBorder="1" applyAlignment="1">
      <alignment vertical="center"/>
    </xf>
    <xf numFmtId="0" fontId="56" fillId="0" borderId="37" xfId="0" applyFont="1" applyBorder="1" applyAlignment="1">
      <alignment vertical="center" wrapText="1"/>
    </xf>
    <xf numFmtId="0" fontId="56" fillId="0" borderId="36" xfId="0" applyFont="1" applyBorder="1" applyAlignment="1">
      <alignment vertical="center" wrapText="1"/>
    </xf>
    <xf numFmtId="0" fontId="57" fillId="0" borderId="21" xfId="0" applyFont="1" applyBorder="1" applyAlignment="1">
      <alignment horizontal="left" wrapText="1"/>
    </xf>
    <xf numFmtId="4" fontId="57" fillId="0" borderId="22" xfId="0" applyNumberFormat="1" applyFont="1" applyFill="1" applyBorder="1" applyAlignment="1">
      <alignment horizontal="center" vertical="center"/>
    </xf>
    <xf numFmtId="4" fontId="44" fillId="0" borderId="22" xfId="0" applyNumberFormat="1" applyFont="1" applyBorder="1" applyAlignment="1">
      <alignment horizontal="center" vertical="center"/>
    </xf>
    <xf numFmtId="4" fontId="44" fillId="0" borderId="21" xfId="0" applyNumberFormat="1" applyFont="1" applyBorder="1" applyAlignment="1">
      <alignment horizontal="center" vertical="center"/>
    </xf>
    <xf numFmtId="4" fontId="57" fillId="0" borderId="20" xfId="0" applyNumberFormat="1" applyFont="1" applyBorder="1" applyAlignment="1">
      <alignment horizontal="center" vertical="center"/>
    </xf>
    <xf numFmtId="4" fontId="57" fillId="0" borderId="21" xfId="0" applyNumberFormat="1" applyFont="1" applyBorder="1" applyAlignment="1">
      <alignment horizontal="center" vertical="center"/>
    </xf>
    <xf numFmtId="0" fontId="57" fillId="0" borderId="3" xfId="0" applyFont="1" applyFill="1" applyBorder="1" applyAlignment="1">
      <alignment horizontal="left" vertical="center" wrapText="1"/>
    </xf>
    <xf numFmtId="0" fontId="57" fillId="3" borderId="2" xfId="0" applyFont="1" applyFill="1" applyBorder="1" applyAlignment="1">
      <alignment horizontal="center" vertical="center" wrapText="1"/>
    </xf>
    <xf numFmtId="0" fontId="57" fillId="3" borderId="3" xfId="0" applyFont="1" applyFill="1" applyBorder="1" applyAlignment="1">
      <alignment horizontal="center" vertical="center" wrapText="1"/>
    </xf>
    <xf numFmtId="0" fontId="55" fillId="0" borderId="3" xfId="0" applyFont="1" applyBorder="1"/>
    <xf numFmtId="4" fontId="57" fillId="0" borderId="9" xfId="0" applyNumberFormat="1" applyFont="1" applyBorder="1" applyAlignment="1">
      <alignment horizontal="center" vertical="center"/>
    </xf>
    <xf numFmtId="0" fontId="57" fillId="3" borderId="9" xfId="0" applyFont="1" applyFill="1" applyBorder="1" applyAlignment="1">
      <alignment horizontal="left" wrapText="1"/>
    </xf>
    <xf numFmtId="0" fontId="55" fillId="3" borderId="3" xfId="0" applyFont="1" applyFill="1" applyBorder="1"/>
    <xf numFmtId="4" fontId="57" fillId="3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6"/>
  <sheetViews>
    <sheetView tabSelected="1" view="pageBreakPreview" topLeftCell="C37" zoomScale="73" zoomScaleNormal="50" zoomScaleSheetLayoutView="73" workbookViewId="0">
      <selection activeCell="C43" sqref="C43:AJ43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26.28515625" customWidth="1"/>
    <col min="27" max="27" width="38.140625" customWidth="1"/>
    <col min="28" max="28" width="50.7109375" customWidth="1"/>
    <col min="29" max="29" width="7.28515625" customWidth="1"/>
    <col min="30" max="30" width="26.85546875" hidden="1" customWidth="1"/>
    <col min="31" max="31" width="0.7109375" hidden="1" customWidth="1"/>
    <col min="32" max="32" width="22.140625" style="114" customWidth="1"/>
    <col min="33" max="33" width="21.42578125" customWidth="1"/>
    <col min="34" max="34" width="21" customWidth="1"/>
    <col min="35" max="35" width="36.140625" hidden="1" customWidth="1"/>
    <col min="36" max="36" width="23.42578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3" customFormat="1" ht="69.599999999999994" customHeight="1" thickBot="1" x14ac:dyDescent="0.3">
      <c r="C1" s="263" t="s">
        <v>41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"/>
      <c r="AL1" s="4"/>
      <c r="AM1" s="4"/>
      <c r="AN1" s="4"/>
      <c r="AO1" s="4"/>
      <c r="AP1" s="4"/>
      <c r="AQ1" s="4"/>
      <c r="AR1" s="4"/>
      <c r="AS1" s="4"/>
    </row>
    <row r="2" spans="1:45" s="3" customFormat="1" ht="83.25" customHeight="1" thickBot="1" x14ac:dyDescent="0.35">
      <c r="A2" s="55"/>
      <c r="B2" s="56"/>
      <c r="C2" s="282" t="s">
        <v>14</v>
      </c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A2" s="283"/>
      <c r="AB2" s="283"/>
      <c r="AC2" s="283"/>
      <c r="AD2" s="284"/>
      <c r="AE2" s="37"/>
      <c r="AF2" s="108" t="s">
        <v>22</v>
      </c>
      <c r="AG2" s="42" t="s">
        <v>23</v>
      </c>
      <c r="AH2" s="43" t="s">
        <v>16</v>
      </c>
      <c r="AI2" s="44" t="s">
        <v>17</v>
      </c>
      <c r="AJ2" s="45" t="s">
        <v>42</v>
      </c>
      <c r="AK2" s="2"/>
      <c r="AL2" s="35"/>
      <c r="AM2" s="35"/>
      <c r="AN2" s="35"/>
      <c r="AO2" s="35"/>
      <c r="AP2" s="4"/>
      <c r="AQ2" s="4"/>
      <c r="AR2" s="4"/>
      <c r="AS2" s="4"/>
    </row>
    <row r="3" spans="1:45" s="22" customFormat="1" ht="43.15" customHeight="1" thickBot="1" x14ac:dyDescent="0.35">
      <c r="A3" s="57"/>
      <c r="B3" s="58"/>
      <c r="C3" s="279" t="s">
        <v>48</v>
      </c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  <c r="AA3" s="280"/>
      <c r="AB3" s="280"/>
      <c r="AC3" s="280"/>
      <c r="AD3" s="281"/>
      <c r="AE3" s="41"/>
      <c r="AF3" s="66">
        <f>AF5+AF6+AF15+AF16+AF17+AF18+AF19+AF20+AF24+AF30+AF38+AF39+AF40+AF41</f>
        <v>616871000</v>
      </c>
      <c r="AG3" s="66">
        <f t="shared" ref="AG3:AJ3" si="0">AG5+AG6+AG15+AG16+AG17+AG18+AG19+AG20+AG24+AG30+AG38+AG39+AG40+AG41</f>
        <v>97769661.609999999</v>
      </c>
      <c r="AH3" s="66">
        <f t="shared" si="0"/>
        <v>54585953.810000002</v>
      </c>
      <c r="AI3" s="66">
        <f t="shared" si="0"/>
        <v>0</v>
      </c>
      <c r="AJ3" s="66">
        <f t="shared" si="0"/>
        <v>43183707.800000004</v>
      </c>
      <c r="AK3" s="23"/>
      <c r="AL3" s="23"/>
      <c r="AM3" s="23"/>
      <c r="AN3" s="23"/>
      <c r="AO3" s="23"/>
    </row>
    <row r="4" spans="1:45" s="24" customFormat="1" ht="17.45" customHeight="1" thickBot="1" x14ac:dyDescent="0.35">
      <c r="A4" s="59"/>
      <c r="B4" s="60"/>
      <c r="C4" s="296" t="s">
        <v>0</v>
      </c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8"/>
      <c r="AE4" s="38"/>
      <c r="AF4" s="109"/>
      <c r="AG4" s="68"/>
      <c r="AH4" s="69"/>
      <c r="AI4" s="70"/>
      <c r="AJ4" s="71"/>
      <c r="AK4" s="25"/>
      <c r="AL4" s="25"/>
      <c r="AM4" s="25"/>
      <c r="AN4" s="25"/>
      <c r="AO4" s="25"/>
    </row>
    <row r="5" spans="1:45" s="24" customFormat="1" ht="72.75" customHeight="1" thickBot="1" x14ac:dyDescent="0.3">
      <c r="A5" s="59"/>
      <c r="B5" s="60"/>
      <c r="C5" s="277" t="s">
        <v>24</v>
      </c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54"/>
      <c r="AF5" s="65">
        <v>9563000</v>
      </c>
      <c r="AG5" s="72">
        <v>0</v>
      </c>
      <c r="AH5" s="73">
        <v>0</v>
      </c>
      <c r="AI5" s="74"/>
      <c r="AJ5" s="75">
        <v>0</v>
      </c>
      <c r="AK5" s="25"/>
      <c r="AL5" s="25"/>
      <c r="AM5" s="25"/>
      <c r="AN5" s="25"/>
      <c r="AO5" s="2"/>
    </row>
    <row r="6" spans="1:45" s="24" customFormat="1" ht="151.5" customHeight="1" thickBot="1" x14ac:dyDescent="0.3">
      <c r="A6" s="59"/>
      <c r="B6" s="60"/>
      <c r="C6" s="277" t="s">
        <v>25</v>
      </c>
      <c r="D6" s="299"/>
      <c r="E6" s="299"/>
      <c r="F6" s="299"/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54"/>
      <c r="AF6" s="65">
        <f>AF8+AF12+AF13+AF14</f>
        <v>302221000</v>
      </c>
      <c r="AG6" s="65">
        <f t="shared" ref="AG6:AJ6" si="1">AG8+AG12+AG13+AG14</f>
        <v>48574000</v>
      </c>
      <c r="AH6" s="65">
        <f t="shared" si="1"/>
        <v>27320264.32</v>
      </c>
      <c r="AI6" s="65">
        <f t="shared" si="1"/>
        <v>0</v>
      </c>
      <c r="AJ6" s="65">
        <f t="shared" si="1"/>
        <v>21253735.68</v>
      </c>
      <c r="AK6" s="25"/>
      <c r="AL6" s="25"/>
      <c r="AM6" s="25"/>
      <c r="AN6" s="25"/>
      <c r="AO6" s="25"/>
    </row>
    <row r="7" spans="1:45" s="24" customFormat="1" ht="18.600000000000001" customHeight="1" x14ac:dyDescent="0.3">
      <c r="A7" s="59"/>
      <c r="B7" s="60"/>
      <c r="C7" s="294" t="s">
        <v>1</v>
      </c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5"/>
      <c r="AD7" s="295"/>
      <c r="AE7" s="53"/>
      <c r="AF7" s="110"/>
      <c r="AG7" s="76"/>
      <c r="AH7" s="77"/>
      <c r="AI7" s="78"/>
      <c r="AJ7" s="79"/>
      <c r="AK7" s="25"/>
      <c r="AL7" s="25"/>
      <c r="AM7" s="25"/>
      <c r="AN7" s="25"/>
      <c r="AO7" s="25"/>
    </row>
    <row r="8" spans="1:45" s="152" customFormat="1" ht="28.15" customHeight="1" x14ac:dyDescent="0.25">
      <c r="A8" s="145"/>
      <c r="B8" s="146"/>
      <c r="C8" s="147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270" t="s">
        <v>11</v>
      </c>
      <c r="AA8" s="270"/>
      <c r="AB8" s="270"/>
      <c r="AC8" s="270"/>
      <c r="AD8" s="270"/>
      <c r="AE8" s="149"/>
      <c r="AF8" s="150">
        <f>AF10+AF11</f>
        <v>288222000</v>
      </c>
      <c r="AG8" s="150">
        <f t="shared" ref="AG8:AJ8" si="2">AG10+AG11</f>
        <v>48036000</v>
      </c>
      <c r="AH8" s="150">
        <f t="shared" si="2"/>
        <v>27071212.109999999</v>
      </c>
      <c r="AI8" s="150">
        <f t="shared" si="2"/>
        <v>0</v>
      </c>
      <c r="AJ8" s="150">
        <f t="shared" si="2"/>
        <v>20964787.890000001</v>
      </c>
      <c r="AK8" s="151"/>
      <c r="AL8" s="151"/>
      <c r="AM8" s="151"/>
      <c r="AN8" s="151"/>
      <c r="AO8" s="151"/>
    </row>
    <row r="9" spans="1:45" s="152" customFormat="1" ht="13.9" customHeight="1" x14ac:dyDescent="0.25">
      <c r="A9" s="145"/>
      <c r="B9" s="146"/>
      <c r="C9" s="153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5"/>
      <c r="AA9" s="285" t="s">
        <v>0</v>
      </c>
      <c r="AB9" s="286"/>
      <c r="AC9" s="286"/>
      <c r="AD9" s="286"/>
      <c r="AE9" s="149"/>
      <c r="AF9" s="150"/>
      <c r="AG9" s="150"/>
      <c r="AH9" s="156"/>
      <c r="AI9" s="157"/>
      <c r="AJ9" s="158"/>
      <c r="AK9" s="151"/>
      <c r="AL9" s="151"/>
      <c r="AM9" s="151"/>
      <c r="AN9" s="151"/>
      <c r="AO9" s="151"/>
    </row>
    <row r="10" spans="1:45" s="152" customFormat="1" ht="31.15" customHeight="1" x14ac:dyDescent="0.25">
      <c r="A10" s="145"/>
      <c r="B10" s="146"/>
      <c r="C10" s="159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60"/>
      <c r="AA10" s="270" t="s">
        <v>10</v>
      </c>
      <c r="AB10" s="271"/>
      <c r="AC10" s="271"/>
      <c r="AD10" s="271"/>
      <c r="AE10" s="149"/>
      <c r="AF10" s="150">
        <v>220705000</v>
      </c>
      <c r="AG10" s="150">
        <v>36784000</v>
      </c>
      <c r="AH10" s="156">
        <v>20968079.460000001</v>
      </c>
      <c r="AI10" s="157"/>
      <c r="AJ10" s="158">
        <f t="shared" ref="AJ10:AJ17" si="3">AG10-AH10</f>
        <v>15815920.539999999</v>
      </c>
      <c r="AK10" s="151"/>
      <c r="AL10" s="151"/>
      <c r="AM10" s="151"/>
      <c r="AN10" s="151"/>
      <c r="AO10" s="151"/>
    </row>
    <row r="11" spans="1:45" s="152" customFormat="1" ht="34.5" customHeight="1" x14ac:dyDescent="0.25">
      <c r="A11" s="145"/>
      <c r="B11" s="146"/>
      <c r="C11" s="147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60"/>
      <c r="AA11" s="270" t="s">
        <v>5</v>
      </c>
      <c r="AB11" s="271"/>
      <c r="AC11" s="271"/>
      <c r="AD11" s="271"/>
      <c r="AE11" s="149"/>
      <c r="AF11" s="150">
        <v>67517000</v>
      </c>
      <c r="AG11" s="150">
        <v>11252000</v>
      </c>
      <c r="AH11" s="156">
        <v>6103132.6500000004</v>
      </c>
      <c r="AI11" s="157"/>
      <c r="AJ11" s="158">
        <f t="shared" si="3"/>
        <v>5148867.3499999996</v>
      </c>
      <c r="AK11" s="151"/>
      <c r="AL11" s="151"/>
      <c r="AM11" s="151"/>
      <c r="AN11" s="151"/>
      <c r="AO11" s="151"/>
    </row>
    <row r="12" spans="1:45" s="152" customFormat="1" ht="23.45" customHeight="1" x14ac:dyDescent="0.25">
      <c r="A12" s="145"/>
      <c r="B12" s="146"/>
      <c r="C12" s="153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275" t="s">
        <v>7</v>
      </c>
      <c r="AA12" s="276"/>
      <c r="AB12" s="276"/>
      <c r="AC12" s="276"/>
      <c r="AD12" s="276"/>
      <c r="AE12" s="149"/>
      <c r="AF12" s="150">
        <v>10721000</v>
      </c>
      <c r="AG12" s="150">
        <v>0</v>
      </c>
      <c r="AH12" s="156">
        <v>0</v>
      </c>
      <c r="AI12" s="157"/>
      <c r="AJ12" s="158">
        <f t="shared" si="3"/>
        <v>0</v>
      </c>
      <c r="AK12" s="151"/>
      <c r="AL12" s="151"/>
      <c r="AM12" s="151"/>
      <c r="AN12" s="151"/>
      <c r="AO12" s="151"/>
    </row>
    <row r="13" spans="1:45" s="152" customFormat="1" ht="66.599999999999994" customHeight="1" x14ac:dyDescent="0.3">
      <c r="A13" s="145"/>
      <c r="B13" s="146"/>
      <c r="C13" s="147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270" t="s">
        <v>12</v>
      </c>
      <c r="AA13" s="300"/>
      <c r="AB13" s="300"/>
      <c r="AC13" s="300"/>
      <c r="AD13" s="300"/>
      <c r="AE13" s="149"/>
      <c r="AF13" s="150">
        <v>52000</v>
      </c>
      <c r="AG13" s="150">
        <v>0</v>
      </c>
      <c r="AH13" s="156">
        <v>0</v>
      </c>
      <c r="AI13" s="161"/>
      <c r="AJ13" s="158">
        <f t="shared" si="3"/>
        <v>0</v>
      </c>
      <c r="AK13" s="151"/>
      <c r="AL13" s="151"/>
      <c r="AM13" s="151"/>
      <c r="AN13" s="151"/>
      <c r="AO13" s="151"/>
    </row>
    <row r="14" spans="1:45" s="152" customFormat="1" ht="24.75" customHeight="1" thickBot="1" x14ac:dyDescent="0.35">
      <c r="A14" s="145"/>
      <c r="B14" s="146"/>
      <c r="C14" s="153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287" t="s">
        <v>26</v>
      </c>
      <c r="AA14" s="287"/>
      <c r="AB14" s="287"/>
      <c r="AC14" s="287"/>
      <c r="AD14" s="162"/>
      <c r="AE14" s="163"/>
      <c r="AF14" s="164">
        <v>3226000</v>
      </c>
      <c r="AG14" s="164">
        <v>538000</v>
      </c>
      <c r="AH14" s="165">
        <v>249052.21</v>
      </c>
      <c r="AI14" s="166"/>
      <c r="AJ14" s="167">
        <f t="shared" si="3"/>
        <v>288947.79000000004</v>
      </c>
      <c r="AK14" s="151"/>
      <c r="AL14" s="151"/>
      <c r="AM14" s="151"/>
      <c r="AN14" s="151"/>
      <c r="AO14" s="151"/>
    </row>
    <row r="15" spans="1:45" s="24" customFormat="1" ht="64.5" customHeight="1" thickBot="1" x14ac:dyDescent="0.3">
      <c r="A15" s="59"/>
      <c r="B15" s="60"/>
      <c r="C15" s="277" t="s">
        <v>27</v>
      </c>
      <c r="D15" s="278"/>
      <c r="E15" s="278"/>
      <c r="F15" s="278"/>
      <c r="G15" s="278"/>
      <c r="H15" s="278"/>
      <c r="I15" s="278"/>
      <c r="J15" s="278"/>
      <c r="K15" s="278"/>
      <c r="L15" s="278"/>
      <c r="M15" s="278"/>
      <c r="N15" s="278"/>
      <c r="O15" s="278"/>
      <c r="P15" s="278"/>
      <c r="Q15" s="278"/>
      <c r="R15" s="278"/>
      <c r="S15" s="278"/>
      <c r="T15" s="278"/>
      <c r="U15" s="278"/>
      <c r="V15" s="278"/>
      <c r="W15" s="278"/>
      <c r="X15" s="278"/>
      <c r="Y15" s="278"/>
      <c r="Z15" s="278"/>
      <c r="AA15" s="278"/>
      <c r="AB15" s="278"/>
      <c r="AC15" s="278"/>
      <c r="AD15" s="278"/>
      <c r="AE15" s="54"/>
      <c r="AF15" s="65">
        <v>2667000</v>
      </c>
      <c r="AG15" s="72">
        <v>666750</v>
      </c>
      <c r="AH15" s="73">
        <v>281361.38</v>
      </c>
      <c r="AI15" s="74"/>
      <c r="AJ15" s="75">
        <f t="shared" si="3"/>
        <v>385388.62</v>
      </c>
      <c r="AK15" s="25"/>
      <c r="AL15" s="25"/>
      <c r="AM15" s="25"/>
      <c r="AN15" s="25"/>
      <c r="AO15" s="25"/>
    </row>
    <row r="16" spans="1:45" s="24" customFormat="1" ht="75" customHeight="1" thickBot="1" x14ac:dyDescent="0.35">
      <c r="A16" s="59"/>
      <c r="B16" s="25"/>
      <c r="C16" s="267" t="s">
        <v>28</v>
      </c>
      <c r="D16" s="268"/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268"/>
      <c r="Q16" s="268"/>
      <c r="R16" s="268"/>
      <c r="S16" s="268"/>
      <c r="T16" s="268"/>
      <c r="U16" s="268"/>
      <c r="V16" s="268"/>
      <c r="W16" s="268"/>
      <c r="X16" s="268"/>
      <c r="Y16" s="268"/>
      <c r="Z16" s="268"/>
      <c r="AA16" s="268"/>
      <c r="AB16" s="268"/>
      <c r="AC16" s="268"/>
      <c r="AD16" s="269"/>
      <c r="AE16" s="130"/>
      <c r="AF16" s="96">
        <v>2091000</v>
      </c>
      <c r="AG16" s="72">
        <v>348000</v>
      </c>
      <c r="AH16" s="73">
        <v>143523.59</v>
      </c>
      <c r="AI16" s="74"/>
      <c r="AJ16" s="75">
        <f t="shared" si="3"/>
        <v>204476.41</v>
      </c>
      <c r="AK16" s="25"/>
      <c r="AL16" s="25"/>
      <c r="AM16" s="25"/>
      <c r="AN16" s="25"/>
      <c r="AO16" s="25"/>
    </row>
    <row r="17" spans="1:41" s="24" customFormat="1" ht="87.75" customHeight="1" thickBot="1" x14ac:dyDescent="0.35">
      <c r="A17" s="59"/>
      <c r="B17" s="25"/>
      <c r="C17" s="267" t="s">
        <v>29</v>
      </c>
      <c r="D17" s="268"/>
      <c r="E17" s="268"/>
      <c r="F17" s="268"/>
      <c r="G17" s="268"/>
      <c r="H17" s="268"/>
      <c r="I17" s="268"/>
      <c r="J17" s="268"/>
      <c r="K17" s="268"/>
      <c r="L17" s="268"/>
      <c r="M17" s="268"/>
      <c r="N17" s="268"/>
      <c r="O17" s="268"/>
      <c r="P17" s="268"/>
      <c r="Q17" s="268"/>
      <c r="R17" s="268"/>
      <c r="S17" s="268"/>
      <c r="T17" s="268"/>
      <c r="U17" s="268"/>
      <c r="V17" s="268"/>
      <c r="W17" s="268"/>
      <c r="X17" s="268"/>
      <c r="Y17" s="268"/>
      <c r="Z17" s="268"/>
      <c r="AA17" s="268"/>
      <c r="AB17" s="268"/>
      <c r="AC17" s="268"/>
      <c r="AD17" s="269"/>
      <c r="AE17" s="131"/>
      <c r="AF17" s="96">
        <v>1036000</v>
      </c>
      <c r="AG17" s="72">
        <v>145400</v>
      </c>
      <c r="AH17" s="73">
        <v>69123.08</v>
      </c>
      <c r="AI17" s="74"/>
      <c r="AJ17" s="75">
        <f t="shared" si="3"/>
        <v>76276.92</v>
      </c>
      <c r="AK17" s="25"/>
      <c r="AL17" s="25"/>
      <c r="AM17" s="25"/>
      <c r="AN17" s="25"/>
      <c r="AO17" s="25"/>
    </row>
    <row r="18" spans="1:41" s="24" customFormat="1" ht="66" customHeight="1" thickBot="1" x14ac:dyDescent="0.35">
      <c r="A18" s="59"/>
      <c r="B18" s="25"/>
      <c r="C18" s="267" t="s">
        <v>30</v>
      </c>
      <c r="D18" s="26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8"/>
      <c r="P18" s="268"/>
      <c r="Q18" s="268"/>
      <c r="R18" s="268"/>
      <c r="S18" s="268"/>
      <c r="T18" s="268"/>
      <c r="U18" s="268"/>
      <c r="V18" s="268"/>
      <c r="W18" s="268"/>
      <c r="X18" s="268"/>
      <c r="Y18" s="268"/>
      <c r="Z18" s="268"/>
      <c r="AA18" s="268"/>
      <c r="AB18" s="268"/>
      <c r="AC18" s="268"/>
      <c r="AD18" s="269"/>
      <c r="AE18" s="131"/>
      <c r="AF18" s="96">
        <v>70000</v>
      </c>
      <c r="AG18" s="72">
        <v>3843.8</v>
      </c>
      <c r="AH18" s="73">
        <v>0</v>
      </c>
      <c r="AI18" s="74"/>
      <c r="AJ18" s="75">
        <f>AG18-AH18</f>
        <v>3843.8</v>
      </c>
      <c r="AK18" s="25"/>
      <c r="AL18" s="25"/>
      <c r="AM18" s="25"/>
      <c r="AN18" s="25"/>
      <c r="AO18" s="25"/>
    </row>
    <row r="19" spans="1:41" s="24" customFormat="1" ht="112.5" customHeight="1" thickBot="1" x14ac:dyDescent="0.35">
      <c r="A19" s="59"/>
      <c r="B19" s="25"/>
      <c r="C19" s="267" t="s">
        <v>31</v>
      </c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68"/>
      <c r="U19" s="268"/>
      <c r="V19" s="268"/>
      <c r="W19" s="268"/>
      <c r="X19" s="268"/>
      <c r="Y19" s="268"/>
      <c r="Z19" s="268"/>
      <c r="AA19" s="268"/>
      <c r="AB19" s="268"/>
      <c r="AC19" s="268"/>
      <c r="AD19" s="269"/>
      <c r="AE19" s="131"/>
      <c r="AF19" s="96">
        <v>21806000</v>
      </c>
      <c r="AG19" s="72">
        <v>4361200</v>
      </c>
      <c r="AH19" s="73">
        <v>1660621.3</v>
      </c>
      <c r="AI19" s="74"/>
      <c r="AJ19" s="75">
        <f>AG19-AH19</f>
        <v>2700578.7</v>
      </c>
      <c r="AK19" s="25"/>
      <c r="AL19" s="25"/>
      <c r="AM19" s="25"/>
      <c r="AN19" s="25"/>
      <c r="AO19" s="25"/>
    </row>
    <row r="20" spans="1:41" s="24" customFormat="1" ht="81" customHeight="1" thickBot="1" x14ac:dyDescent="0.35">
      <c r="A20" s="59"/>
      <c r="B20" s="25"/>
      <c r="C20" s="236" t="s">
        <v>32</v>
      </c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8"/>
      <c r="AE20" s="131"/>
      <c r="AF20" s="111">
        <f>AF22+AF23</f>
        <v>27542000</v>
      </c>
      <c r="AG20" s="65">
        <f t="shared" ref="AG20:AH20" si="4">AG22+AG23</f>
        <v>4058687.31</v>
      </c>
      <c r="AH20" s="65">
        <f t="shared" si="4"/>
        <v>1931062.71</v>
      </c>
      <c r="AI20" s="74"/>
      <c r="AJ20" s="75">
        <f t="shared" ref="AJ20:AJ23" si="5">AG20-AH20</f>
        <v>2127624.6</v>
      </c>
      <c r="AK20" s="25"/>
      <c r="AL20" s="25"/>
      <c r="AM20" s="25"/>
      <c r="AN20" s="25"/>
      <c r="AO20" s="25"/>
    </row>
    <row r="21" spans="1:41" s="24" customFormat="1" ht="20.45" customHeight="1" x14ac:dyDescent="0.3">
      <c r="A21" s="59"/>
      <c r="B21" s="25"/>
      <c r="C21" s="272" t="s">
        <v>1</v>
      </c>
      <c r="D21" s="273"/>
      <c r="E21" s="273"/>
      <c r="F21" s="273"/>
      <c r="G21" s="273"/>
      <c r="H21" s="273"/>
      <c r="I21" s="273"/>
      <c r="J21" s="273"/>
      <c r="K21" s="273"/>
      <c r="L21" s="273"/>
      <c r="M21" s="273"/>
      <c r="N21" s="273"/>
      <c r="O21" s="273"/>
      <c r="P21" s="273"/>
      <c r="Q21" s="273"/>
      <c r="R21" s="273"/>
      <c r="S21" s="273"/>
      <c r="T21" s="273"/>
      <c r="U21" s="273"/>
      <c r="V21" s="273"/>
      <c r="W21" s="273"/>
      <c r="X21" s="273"/>
      <c r="Y21" s="273"/>
      <c r="Z21" s="273"/>
      <c r="AA21" s="273"/>
      <c r="AB21" s="273"/>
      <c r="AC21" s="273"/>
      <c r="AD21" s="274"/>
      <c r="AE21" s="131"/>
      <c r="AF21" s="141"/>
      <c r="AG21" s="98"/>
      <c r="AH21" s="99"/>
      <c r="AI21" s="100"/>
      <c r="AJ21" s="101"/>
      <c r="AK21" s="25"/>
      <c r="AL21" s="25"/>
      <c r="AM21" s="25"/>
      <c r="AN21" s="25"/>
      <c r="AO21" s="25"/>
    </row>
    <row r="22" spans="1:41" s="24" customFormat="1" ht="24.6" customHeight="1" x14ac:dyDescent="0.3">
      <c r="A22" s="59"/>
      <c r="B22" s="25"/>
      <c r="C22" s="132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301" t="s">
        <v>4</v>
      </c>
      <c r="AA22" s="302"/>
      <c r="AB22" s="302"/>
      <c r="AC22" s="302"/>
      <c r="AD22" s="303"/>
      <c r="AE22" s="131"/>
      <c r="AF22" s="112">
        <v>25729000</v>
      </c>
      <c r="AG22" s="80">
        <v>3664985.62</v>
      </c>
      <c r="AH22" s="81">
        <v>1810608.18</v>
      </c>
      <c r="AI22" s="82"/>
      <c r="AJ22" s="83">
        <f t="shared" si="5"/>
        <v>1854377.4400000002</v>
      </c>
      <c r="AK22" s="25"/>
      <c r="AL22" s="25"/>
      <c r="AM22" s="25"/>
      <c r="AN22" s="25"/>
      <c r="AO22" s="25"/>
    </row>
    <row r="23" spans="1:41" s="24" customFormat="1" ht="40.5" customHeight="1" thickBot="1" x14ac:dyDescent="0.35">
      <c r="A23" s="59"/>
      <c r="B23" s="25"/>
      <c r="C23" s="134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304" t="s">
        <v>39</v>
      </c>
      <c r="AA23" s="305"/>
      <c r="AB23" s="305"/>
      <c r="AC23" s="305"/>
      <c r="AD23" s="306"/>
      <c r="AE23" s="131"/>
      <c r="AF23" s="142">
        <v>1813000</v>
      </c>
      <c r="AG23" s="88">
        <v>393701.69</v>
      </c>
      <c r="AH23" s="89">
        <v>120454.53</v>
      </c>
      <c r="AI23" s="90"/>
      <c r="AJ23" s="91">
        <f t="shared" si="5"/>
        <v>273247.16000000003</v>
      </c>
      <c r="AK23" s="25"/>
      <c r="AL23" s="25"/>
      <c r="AM23" s="25"/>
      <c r="AN23" s="25"/>
      <c r="AO23" s="25"/>
    </row>
    <row r="24" spans="1:41" s="24" customFormat="1" ht="91.5" customHeight="1" thickBot="1" x14ac:dyDescent="0.35">
      <c r="A24" s="59"/>
      <c r="B24" s="25"/>
      <c r="C24" s="236" t="s">
        <v>33</v>
      </c>
      <c r="D24" s="237"/>
      <c r="E24" s="237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8"/>
      <c r="AE24" s="131"/>
      <c r="AF24" s="111">
        <f>AF26+AF27+AF28</f>
        <v>17854000</v>
      </c>
      <c r="AG24" s="65">
        <f>AG26+AG27+AG28</f>
        <v>3212354.5</v>
      </c>
      <c r="AH24" s="72">
        <f>AH26+AH27+AH28</f>
        <v>1600270.2799999998</v>
      </c>
      <c r="AI24" s="74"/>
      <c r="AJ24" s="75">
        <f>AG24-AH24</f>
        <v>1612084.2200000002</v>
      </c>
      <c r="AK24" s="25"/>
      <c r="AL24" s="25"/>
      <c r="AM24" s="25"/>
      <c r="AN24" s="25"/>
      <c r="AO24" s="25"/>
    </row>
    <row r="25" spans="1:41" s="24" customFormat="1" ht="25.15" customHeight="1" x14ac:dyDescent="0.3">
      <c r="A25" s="59"/>
      <c r="B25" s="25"/>
      <c r="C25" s="272" t="s">
        <v>1</v>
      </c>
      <c r="D25" s="273"/>
      <c r="E25" s="273"/>
      <c r="F25" s="273"/>
      <c r="G25" s="273"/>
      <c r="H25" s="273"/>
      <c r="I25" s="273"/>
      <c r="J25" s="273"/>
      <c r="K25" s="273"/>
      <c r="L25" s="273"/>
      <c r="M25" s="273"/>
      <c r="N25" s="273"/>
      <c r="O25" s="273"/>
      <c r="P25" s="273"/>
      <c r="Q25" s="273"/>
      <c r="R25" s="273"/>
      <c r="S25" s="273"/>
      <c r="T25" s="273"/>
      <c r="U25" s="273"/>
      <c r="V25" s="273"/>
      <c r="W25" s="273"/>
      <c r="X25" s="273"/>
      <c r="Y25" s="273"/>
      <c r="Z25" s="273"/>
      <c r="AA25" s="273"/>
      <c r="AB25" s="273"/>
      <c r="AC25" s="273"/>
      <c r="AD25" s="274"/>
      <c r="AE25" s="131"/>
      <c r="AF25" s="141"/>
      <c r="AG25" s="84"/>
      <c r="AH25" s="85"/>
      <c r="AI25" s="86"/>
      <c r="AJ25" s="87"/>
      <c r="AK25" s="25"/>
      <c r="AL25" s="25"/>
      <c r="AM25" s="25"/>
      <c r="AN25" s="25"/>
      <c r="AO25" s="25"/>
    </row>
    <row r="26" spans="1:41" s="24" customFormat="1" ht="54" customHeight="1" x14ac:dyDescent="0.3">
      <c r="A26" s="59"/>
      <c r="B26" s="25"/>
      <c r="C26" s="136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260" t="s">
        <v>8</v>
      </c>
      <c r="AA26" s="261"/>
      <c r="AB26" s="261"/>
      <c r="AC26" s="261"/>
      <c r="AD26" s="262"/>
      <c r="AE26" s="131"/>
      <c r="AF26" s="112">
        <v>16971000</v>
      </c>
      <c r="AG26" s="80">
        <v>3085800</v>
      </c>
      <c r="AH26" s="81">
        <f>1549019.5+23.9</f>
        <v>1549043.4</v>
      </c>
      <c r="AI26" s="82"/>
      <c r="AJ26" s="83">
        <f t="shared" ref="AJ26:AJ29" si="6">AG26-AH26</f>
        <v>1536756.6</v>
      </c>
      <c r="AK26" s="25"/>
      <c r="AL26" s="25"/>
      <c r="AM26" s="25"/>
      <c r="AN26" s="25"/>
      <c r="AO26" s="25"/>
    </row>
    <row r="27" spans="1:41" s="24" customFormat="1" ht="72.75" customHeight="1" thickBot="1" x14ac:dyDescent="0.35">
      <c r="A27" s="59"/>
      <c r="B27" s="25"/>
      <c r="C27" s="137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304" t="s">
        <v>34</v>
      </c>
      <c r="AA27" s="307"/>
      <c r="AB27" s="307"/>
      <c r="AC27" s="307"/>
      <c r="AD27" s="308"/>
      <c r="AE27" s="131"/>
      <c r="AF27" s="113">
        <v>713000</v>
      </c>
      <c r="AG27" s="80">
        <v>118840</v>
      </c>
      <c r="AH27" s="81">
        <v>43512.38</v>
      </c>
      <c r="AI27" s="82"/>
      <c r="AJ27" s="83">
        <f t="shared" si="6"/>
        <v>75327.62</v>
      </c>
      <c r="AK27" s="25"/>
      <c r="AL27" s="25"/>
      <c r="AM27" s="25"/>
      <c r="AN27" s="25"/>
      <c r="AO27" s="25"/>
    </row>
    <row r="28" spans="1:41" s="24" customFormat="1" ht="63" customHeight="1" thickBot="1" x14ac:dyDescent="0.35">
      <c r="A28" s="59"/>
      <c r="B28" s="25"/>
      <c r="C28" s="137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257" t="s">
        <v>9</v>
      </c>
      <c r="AA28" s="258"/>
      <c r="AB28" s="258"/>
      <c r="AC28" s="258"/>
      <c r="AD28" s="259"/>
      <c r="AE28" s="138"/>
      <c r="AF28" s="142">
        <v>170000</v>
      </c>
      <c r="AG28" s="88">
        <v>7714.5</v>
      </c>
      <c r="AH28" s="89">
        <v>7714.5</v>
      </c>
      <c r="AI28" s="90"/>
      <c r="AJ28" s="91">
        <f t="shared" si="6"/>
        <v>0</v>
      </c>
      <c r="AK28" s="25"/>
      <c r="AL28" s="25"/>
      <c r="AM28" s="25"/>
      <c r="AN28" s="25"/>
      <c r="AO28" s="25"/>
    </row>
    <row r="29" spans="1:41" ht="123" hidden="1" customHeight="1" thickBot="1" x14ac:dyDescent="0.35">
      <c r="A29" s="61"/>
      <c r="B29" s="1"/>
      <c r="C29" s="247"/>
      <c r="D29" s="248"/>
      <c r="E29" s="248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8"/>
      <c r="Z29" s="248"/>
      <c r="AA29" s="248"/>
      <c r="AB29" s="248"/>
      <c r="AC29" s="248"/>
      <c r="AD29" s="249"/>
      <c r="AE29" s="131"/>
      <c r="AF29" s="143"/>
      <c r="AG29" s="67"/>
      <c r="AH29" s="92"/>
      <c r="AI29" s="93"/>
      <c r="AJ29" s="94">
        <f t="shared" si="6"/>
        <v>0</v>
      </c>
      <c r="AK29" s="40"/>
    </row>
    <row r="30" spans="1:41" s="24" customFormat="1" ht="114" customHeight="1" thickBot="1" x14ac:dyDescent="0.35">
      <c r="A30" s="59"/>
      <c r="B30" s="25"/>
      <c r="C30" s="250" t="s">
        <v>35</v>
      </c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1"/>
      <c r="P30" s="251"/>
      <c r="Q30" s="251"/>
      <c r="R30" s="251"/>
      <c r="S30" s="251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  <c r="AD30" s="252"/>
      <c r="AE30" s="131"/>
      <c r="AF30" s="144">
        <f>AF32+AF37</f>
        <v>217369000</v>
      </c>
      <c r="AG30" s="144">
        <f t="shared" ref="AG30:AJ30" si="7">AG32+AG37</f>
        <v>35536000</v>
      </c>
      <c r="AH30" s="144">
        <f t="shared" si="7"/>
        <v>20883983.220000003</v>
      </c>
      <c r="AI30" s="144">
        <f t="shared" si="7"/>
        <v>0</v>
      </c>
      <c r="AJ30" s="144">
        <f t="shared" si="7"/>
        <v>14652016.780000001</v>
      </c>
      <c r="AK30" s="36"/>
      <c r="AL30" s="25"/>
      <c r="AM30" s="25"/>
      <c r="AN30" s="25"/>
      <c r="AO30" s="25"/>
    </row>
    <row r="31" spans="1:41" s="24" customFormat="1" ht="16.899999999999999" customHeight="1" x14ac:dyDescent="0.3">
      <c r="A31" s="59"/>
      <c r="B31" s="25"/>
      <c r="C31" s="244" t="s">
        <v>1</v>
      </c>
      <c r="D31" s="245"/>
      <c r="E31" s="245"/>
      <c r="F31" s="245"/>
      <c r="G31" s="245"/>
      <c r="H31" s="245"/>
      <c r="I31" s="245"/>
      <c r="J31" s="245"/>
      <c r="K31" s="245"/>
      <c r="L31" s="245"/>
      <c r="M31" s="245"/>
      <c r="N31" s="245"/>
      <c r="O31" s="245"/>
      <c r="P31" s="245"/>
      <c r="Q31" s="245"/>
      <c r="R31" s="245"/>
      <c r="S31" s="245"/>
      <c r="T31" s="245"/>
      <c r="U31" s="245"/>
      <c r="V31" s="245"/>
      <c r="W31" s="245"/>
      <c r="X31" s="245"/>
      <c r="Y31" s="245"/>
      <c r="Z31" s="245"/>
      <c r="AA31" s="245"/>
      <c r="AB31" s="245"/>
      <c r="AC31" s="245"/>
      <c r="AD31" s="246"/>
      <c r="AE31" s="139"/>
      <c r="AF31" s="111"/>
      <c r="AG31" s="105"/>
      <c r="AH31" s="99"/>
      <c r="AI31" s="100"/>
      <c r="AJ31" s="106"/>
      <c r="AK31" s="25"/>
      <c r="AL31" s="25"/>
      <c r="AM31" s="25"/>
      <c r="AN31" s="25"/>
      <c r="AO31" s="25"/>
    </row>
    <row r="32" spans="1:41" s="24" customFormat="1" ht="28.9" customHeight="1" x14ac:dyDescent="0.3">
      <c r="A32" s="59"/>
      <c r="B32" s="25"/>
      <c r="C32" s="168"/>
      <c r="D32" s="169" t="s">
        <v>2</v>
      </c>
      <c r="E32" s="169" t="s">
        <v>2</v>
      </c>
      <c r="F32" s="169" t="s">
        <v>2</v>
      </c>
      <c r="G32" s="169" t="s">
        <v>2</v>
      </c>
      <c r="H32" s="169" t="s">
        <v>2</v>
      </c>
      <c r="I32" s="169" t="s">
        <v>2</v>
      </c>
      <c r="J32" s="169" t="s">
        <v>2</v>
      </c>
      <c r="K32" s="169" t="s">
        <v>2</v>
      </c>
      <c r="L32" s="169" t="s">
        <v>2</v>
      </c>
      <c r="M32" s="169" t="s">
        <v>2</v>
      </c>
      <c r="N32" s="169" t="s">
        <v>2</v>
      </c>
      <c r="O32" s="169" t="s">
        <v>2</v>
      </c>
      <c r="P32" s="169" t="s">
        <v>2</v>
      </c>
      <c r="Q32" s="169" t="s">
        <v>2</v>
      </c>
      <c r="R32" s="169" t="s">
        <v>2</v>
      </c>
      <c r="S32" s="169" t="s">
        <v>2</v>
      </c>
      <c r="T32" s="169" t="s">
        <v>2</v>
      </c>
      <c r="U32" s="169" t="s">
        <v>2</v>
      </c>
      <c r="V32" s="169" t="s">
        <v>2</v>
      </c>
      <c r="W32" s="169" t="s">
        <v>2</v>
      </c>
      <c r="X32" s="169" t="s">
        <v>2</v>
      </c>
      <c r="Y32" s="169" t="s">
        <v>2</v>
      </c>
      <c r="Z32" s="239" t="s">
        <v>13</v>
      </c>
      <c r="AA32" s="240"/>
      <c r="AB32" s="240"/>
      <c r="AC32" s="240"/>
      <c r="AD32" s="241"/>
      <c r="AE32" s="170"/>
      <c r="AF32" s="171">
        <f>AF34+AF35+AF36</f>
        <v>213214000</v>
      </c>
      <c r="AG32" s="171">
        <f t="shared" ref="AG32:AJ32" si="8">AG34+AG35+AG36</f>
        <v>35536000</v>
      </c>
      <c r="AH32" s="171">
        <f t="shared" si="8"/>
        <v>20883983.220000003</v>
      </c>
      <c r="AI32" s="171">
        <f t="shared" si="8"/>
        <v>0</v>
      </c>
      <c r="AJ32" s="171">
        <f t="shared" si="8"/>
        <v>14652016.780000001</v>
      </c>
      <c r="AK32" s="25"/>
      <c r="AL32" s="25"/>
      <c r="AM32" s="25"/>
      <c r="AN32" s="25"/>
      <c r="AO32" s="25"/>
    </row>
    <row r="33" spans="1:41" s="24" customFormat="1" ht="21.6" customHeight="1" x14ac:dyDescent="0.3">
      <c r="A33" s="59"/>
      <c r="B33" s="25"/>
      <c r="C33" s="168"/>
      <c r="D33" s="169"/>
      <c r="E33" s="169"/>
      <c r="F33" s="169"/>
      <c r="G33" s="169"/>
      <c r="H33" s="169"/>
      <c r="I33" s="169"/>
      <c r="J33" s="169"/>
      <c r="K33" s="169"/>
      <c r="L33" s="169"/>
      <c r="M33" s="169"/>
      <c r="N33" s="169"/>
      <c r="O33" s="169"/>
      <c r="P33" s="169"/>
      <c r="Q33" s="169"/>
      <c r="R33" s="169"/>
      <c r="S33" s="169"/>
      <c r="T33" s="169"/>
      <c r="U33" s="169"/>
      <c r="V33" s="169"/>
      <c r="W33" s="169"/>
      <c r="X33" s="169"/>
      <c r="Y33" s="169"/>
      <c r="Z33" s="169"/>
      <c r="AA33" s="242" t="s">
        <v>0</v>
      </c>
      <c r="AB33" s="242"/>
      <c r="AC33" s="242"/>
      <c r="AD33" s="243"/>
      <c r="AE33" s="170"/>
      <c r="AF33" s="171"/>
      <c r="AG33" s="172"/>
      <c r="AH33" s="173"/>
      <c r="AI33" s="174"/>
      <c r="AJ33" s="175"/>
      <c r="AK33" s="25"/>
      <c r="AL33" s="25"/>
      <c r="AM33" s="25"/>
      <c r="AN33" s="25"/>
      <c r="AO33" s="25"/>
    </row>
    <row r="34" spans="1:41" s="24" customFormat="1" ht="28.9" customHeight="1" x14ac:dyDescent="0.3">
      <c r="A34" s="59"/>
      <c r="B34" s="25"/>
      <c r="C34" s="168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69"/>
      <c r="X34" s="169"/>
      <c r="Y34" s="169"/>
      <c r="Z34" s="169"/>
      <c r="AA34" s="234" t="s">
        <v>10</v>
      </c>
      <c r="AB34" s="234"/>
      <c r="AC34" s="234"/>
      <c r="AD34" s="235"/>
      <c r="AE34" s="170"/>
      <c r="AF34" s="171">
        <v>163381000</v>
      </c>
      <c r="AG34" s="176">
        <v>27230000</v>
      </c>
      <c r="AH34" s="156">
        <v>16093281.689999999</v>
      </c>
      <c r="AI34" s="157"/>
      <c r="AJ34" s="158">
        <f t="shared" ref="AJ34:AJ38" si="9">AG34-AH34</f>
        <v>11136718.310000001</v>
      </c>
      <c r="AK34" s="25"/>
      <c r="AL34" s="25"/>
      <c r="AM34" s="25"/>
      <c r="AN34" s="25"/>
      <c r="AO34" s="25"/>
    </row>
    <row r="35" spans="1:41" s="24" customFormat="1" ht="25.9" customHeight="1" x14ac:dyDescent="0.3">
      <c r="A35" s="59"/>
      <c r="B35" s="25"/>
      <c r="C35" s="168"/>
      <c r="D35" s="169"/>
      <c r="E35" s="169"/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69"/>
      <c r="V35" s="169"/>
      <c r="W35" s="169"/>
      <c r="X35" s="169"/>
      <c r="Y35" s="169"/>
      <c r="Z35" s="169"/>
      <c r="AA35" s="292" t="s">
        <v>36</v>
      </c>
      <c r="AB35" s="292"/>
      <c r="AC35" s="292"/>
      <c r="AD35" s="293"/>
      <c r="AE35" s="170"/>
      <c r="AF35" s="171">
        <v>15360000</v>
      </c>
      <c r="AG35" s="150">
        <v>2560000</v>
      </c>
      <c r="AH35" s="156">
        <v>1681922.43</v>
      </c>
      <c r="AI35" s="157"/>
      <c r="AJ35" s="158">
        <f t="shared" si="9"/>
        <v>878077.57000000007</v>
      </c>
      <c r="AK35" s="25"/>
      <c r="AL35" s="25"/>
      <c r="AM35" s="25"/>
      <c r="AN35" s="25"/>
      <c r="AO35" s="25"/>
    </row>
    <row r="36" spans="1:41" s="24" customFormat="1" ht="25.9" customHeight="1" x14ac:dyDescent="0.3">
      <c r="A36" s="59"/>
      <c r="B36" s="25"/>
      <c r="C36" s="168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  <c r="Z36" s="169"/>
      <c r="AA36" s="264" t="s">
        <v>15</v>
      </c>
      <c r="AB36" s="265"/>
      <c r="AC36" s="265"/>
      <c r="AD36" s="266"/>
      <c r="AE36" s="170"/>
      <c r="AF36" s="171">
        <v>34473000</v>
      </c>
      <c r="AG36" s="150">
        <v>5746000</v>
      </c>
      <c r="AH36" s="156">
        <v>3108779.1</v>
      </c>
      <c r="AI36" s="157"/>
      <c r="AJ36" s="158">
        <f t="shared" si="9"/>
        <v>2637220.9</v>
      </c>
      <c r="AK36" s="25"/>
      <c r="AL36" s="25"/>
      <c r="AM36" s="25"/>
      <c r="AN36" s="25"/>
      <c r="AO36" s="25"/>
    </row>
    <row r="37" spans="1:41" s="24" customFormat="1" ht="32.450000000000003" customHeight="1" thickBot="1" x14ac:dyDescent="0.35">
      <c r="A37" s="59"/>
      <c r="B37" s="25"/>
      <c r="C37" s="177"/>
      <c r="D37" s="178" t="s">
        <v>3</v>
      </c>
      <c r="E37" s="178" t="s">
        <v>3</v>
      </c>
      <c r="F37" s="178" t="s">
        <v>3</v>
      </c>
      <c r="G37" s="178" t="s">
        <v>3</v>
      </c>
      <c r="H37" s="178" t="s">
        <v>3</v>
      </c>
      <c r="I37" s="178" t="s">
        <v>3</v>
      </c>
      <c r="J37" s="178" t="s">
        <v>3</v>
      </c>
      <c r="K37" s="178" t="s">
        <v>3</v>
      </c>
      <c r="L37" s="178" t="s">
        <v>3</v>
      </c>
      <c r="M37" s="178" t="s">
        <v>3</v>
      </c>
      <c r="N37" s="178" t="s">
        <v>3</v>
      </c>
      <c r="O37" s="178" t="s">
        <v>3</v>
      </c>
      <c r="P37" s="178" t="s">
        <v>3</v>
      </c>
      <c r="Q37" s="178" t="s">
        <v>3</v>
      </c>
      <c r="R37" s="178" t="s">
        <v>3</v>
      </c>
      <c r="S37" s="178" t="s">
        <v>3</v>
      </c>
      <c r="T37" s="178" t="s">
        <v>3</v>
      </c>
      <c r="U37" s="178" t="s">
        <v>3</v>
      </c>
      <c r="V37" s="178" t="s">
        <v>3</v>
      </c>
      <c r="W37" s="178" t="s">
        <v>3</v>
      </c>
      <c r="X37" s="178" t="s">
        <v>3</v>
      </c>
      <c r="Y37" s="178" t="s">
        <v>3</v>
      </c>
      <c r="Z37" s="234" t="s">
        <v>6</v>
      </c>
      <c r="AA37" s="254"/>
      <c r="AB37" s="254"/>
      <c r="AC37" s="254"/>
      <c r="AD37" s="255"/>
      <c r="AE37" s="170"/>
      <c r="AF37" s="171">
        <v>4155000</v>
      </c>
      <c r="AG37" s="179">
        <v>0</v>
      </c>
      <c r="AH37" s="180">
        <v>0</v>
      </c>
      <c r="AI37" s="181"/>
      <c r="AJ37" s="182">
        <f t="shared" si="9"/>
        <v>0</v>
      </c>
      <c r="AK37" s="25"/>
      <c r="AL37" s="25"/>
      <c r="AM37" s="25"/>
      <c r="AN37" s="25"/>
      <c r="AO37" s="25"/>
    </row>
    <row r="38" spans="1:41" s="24" customFormat="1" ht="82.5" customHeight="1" thickBot="1" x14ac:dyDescent="0.35">
      <c r="A38" s="59"/>
      <c r="B38" s="25"/>
      <c r="C38" s="267" t="s">
        <v>37</v>
      </c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290"/>
      <c r="T38" s="290"/>
      <c r="U38" s="290"/>
      <c r="V38" s="290"/>
      <c r="W38" s="290"/>
      <c r="X38" s="290"/>
      <c r="Y38" s="290"/>
      <c r="Z38" s="290"/>
      <c r="AA38" s="290"/>
      <c r="AB38" s="290"/>
      <c r="AC38" s="290"/>
      <c r="AD38" s="291"/>
      <c r="AE38" s="95"/>
      <c r="AF38" s="96">
        <v>8611000</v>
      </c>
      <c r="AG38" s="72">
        <v>717426</v>
      </c>
      <c r="AH38" s="73">
        <v>632478.43000000005</v>
      </c>
      <c r="AI38" s="74"/>
      <c r="AJ38" s="75">
        <f t="shared" si="9"/>
        <v>84947.569999999949</v>
      </c>
      <c r="AK38" s="25"/>
      <c r="AL38" s="25"/>
      <c r="AM38" s="25"/>
      <c r="AN38" s="25"/>
      <c r="AO38" s="25"/>
    </row>
    <row r="39" spans="1:41" s="24" customFormat="1" ht="84" customHeight="1" thickBot="1" x14ac:dyDescent="0.35">
      <c r="A39" s="59"/>
      <c r="B39" s="25"/>
      <c r="C39" s="267" t="s">
        <v>38</v>
      </c>
      <c r="D39" s="288"/>
      <c r="E39" s="288"/>
      <c r="F39" s="288"/>
      <c r="G39" s="288"/>
      <c r="H39" s="288"/>
      <c r="I39" s="288"/>
      <c r="J39" s="288"/>
      <c r="K39" s="288"/>
      <c r="L39" s="288"/>
      <c r="M39" s="288"/>
      <c r="N39" s="288"/>
      <c r="O39" s="288"/>
      <c r="P39" s="288"/>
      <c r="Q39" s="288"/>
      <c r="R39" s="288"/>
      <c r="S39" s="288"/>
      <c r="T39" s="288"/>
      <c r="U39" s="288"/>
      <c r="V39" s="288"/>
      <c r="W39" s="288"/>
      <c r="X39" s="288"/>
      <c r="Y39" s="288"/>
      <c r="Z39" s="288"/>
      <c r="AA39" s="288"/>
      <c r="AB39" s="288"/>
      <c r="AC39" s="288"/>
      <c r="AD39" s="289"/>
      <c r="AE39" s="104"/>
      <c r="AF39" s="96">
        <v>874000</v>
      </c>
      <c r="AG39" s="72">
        <v>146000</v>
      </c>
      <c r="AH39" s="73">
        <v>63265.5</v>
      </c>
      <c r="AI39" s="74"/>
      <c r="AJ39" s="75">
        <f>AG39-AH39</f>
        <v>82734.5</v>
      </c>
      <c r="AK39" s="25"/>
      <c r="AL39" s="25"/>
      <c r="AM39" s="25"/>
      <c r="AN39" s="25"/>
      <c r="AO39" s="25"/>
    </row>
    <row r="40" spans="1:41" s="24" customFormat="1" ht="84" customHeight="1" thickBot="1" x14ac:dyDescent="0.35">
      <c r="A40" s="59"/>
      <c r="B40" s="25"/>
      <c r="C40" s="267" t="s">
        <v>43</v>
      </c>
      <c r="D40" s="315"/>
      <c r="E40" s="315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5"/>
      <c r="Q40" s="315"/>
      <c r="R40" s="315"/>
      <c r="S40" s="315"/>
      <c r="T40" s="315"/>
      <c r="U40" s="315"/>
      <c r="V40" s="315"/>
      <c r="W40" s="315"/>
      <c r="X40" s="315"/>
      <c r="Y40" s="315"/>
      <c r="Z40" s="315"/>
      <c r="AA40" s="315"/>
      <c r="AB40" s="315"/>
      <c r="AC40" s="315"/>
      <c r="AD40" s="309"/>
      <c r="AE40" s="104"/>
      <c r="AF40" s="310">
        <v>1748000</v>
      </c>
      <c r="AG40" s="311">
        <v>0</v>
      </c>
      <c r="AH40" s="312">
        <v>0</v>
      </c>
      <c r="AI40" s="313"/>
      <c r="AJ40" s="314">
        <f>AG40-AH40</f>
        <v>0</v>
      </c>
      <c r="AK40" s="25"/>
      <c r="AL40" s="25"/>
      <c r="AM40" s="25"/>
      <c r="AN40" s="25"/>
      <c r="AO40" s="25"/>
    </row>
    <row r="41" spans="1:41" s="24" customFormat="1" ht="84" customHeight="1" thickBot="1" x14ac:dyDescent="0.35">
      <c r="A41" s="59"/>
      <c r="B41" s="25"/>
      <c r="C41" s="267" t="s">
        <v>44</v>
      </c>
      <c r="D41" s="315"/>
      <c r="E41" s="315"/>
      <c r="F41" s="315"/>
      <c r="G41" s="315"/>
      <c r="H41" s="315"/>
      <c r="I41" s="315"/>
      <c r="J41" s="315"/>
      <c r="K41" s="315"/>
      <c r="L41" s="315"/>
      <c r="M41" s="315"/>
      <c r="N41" s="315"/>
      <c r="O41" s="315"/>
      <c r="P41" s="315"/>
      <c r="Q41" s="315"/>
      <c r="R41" s="315"/>
      <c r="S41" s="315"/>
      <c r="T41" s="315"/>
      <c r="U41" s="315"/>
      <c r="V41" s="315"/>
      <c r="W41" s="315"/>
      <c r="X41" s="315"/>
      <c r="Y41" s="315"/>
      <c r="Z41" s="315"/>
      <c r="AA41" s="315"/>
      <c r="AB41" s="315"/>
      <c r="AC41" s="315"/>
      <c r="AD41" s="309"/>
      <c r="AE41" s="104"/>
      <c r="AF41" s="310">
        <v>3419000</v>
      </c>
      <c r="AG41" s="311">
        <v>0</v>
      </c>
      <c r="AH41" s="312">
        <v>0</v>
      </c>
      <c r="AI41" s="313"/>
      <c r="AJ41" s="314">
        <f>AG41-AH41</f>
        <v>0</v>
      </c>
      <c r="AK41" s="25"/>
      <c r="AL41" s="25"/>
      <c r="AM41" s="25"/>
      <c r="AN41" s="25"/>
      <c r="AO41" s="25"/>
    </row>
    <row r="42" spans="1:41" s="24" customFormat="1" ht="84" customHeight="1" thickBot="1" x14ac:dyDescent="0.35">
      <c r="A42" s="59"/>
      <c r="B42" s="25"/>
      <c r="C42" s="316" t="s">
        <v>45</v>
      </c>
      <c r="D42" s="317"/>
      <c r="E42" s="317"/>
      <c r="F42" s="317"/>
      <c r="G42" s="317"/>
      <c r="H42" s="317"/>
      <c r="I42" s="317"/>
      <c r="J42" s="317"/>
      <c r="K42" s="317"/>
      <c r="L42" s="317"/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20"/>
      <c r="AE42" s="321"/>
      <c r="AF42" s="322">
        <f>AF43+AF44</f>
        <v>23265800</v>
      </c>
      <c r="AG42" s="322">
        <f t="shared" ref="AG42:AJ42" si="10">AG43+AG44</f>
        <v>0</v>
      </c>
      <c r="AH42" s="322">
        <f t="shared" si="10"/>
        <v>0</v>
      </c>
      <c r="AI42" s="322">
        <f t="shared" si="10"/>
        <v>0</v>
      </c>
      <c r="AJ42" s="322">
        <f>AG42-AH42</f>
        <v>0</v>
      </c>
      <c r="AK42" s="25"/>
      <c r="AL42" s="25"/>
      <c r="AM42" s="25"/>
      <c r="AN42" s="25"/>
      <c r="AO42" s="25"/>
    </row>
    <row r="43" spans="1:41" s="24" customFormat="1" ht="50.25" customHeight="1" thickBot="1" x14ac:dyDescent="0.35">
      <c r="A43" s="59"/>
      <c r="B43" s="25"/>
      <c r="C43" s="267" t="s">
        <v>46</v>
      </c>
      <c r="D43" s="315"/>
      <c r="E43" s="315"/>
      <c r="F43" s="315"/>
      <c r="G43" s="315"/>
      <c r="H43" s="315"/>
      <c r="I43" s="315"/>
      <c r="J43" s="315"/>
      <c r="K43" s="315"/>
      <c r="L43" s="315"/>
      <c r="M43" s="315"/>
      <c r="N43" s="315"/>
      <c r="O43" s="315"/>
      <c r="P43" s="315"/>
      <c r="Q43" s="315"/>
      <c r="R43" s="315"/>
      <c r="S43" s="315"/>
      <c r="T43" s="315"/>
      <c r="U43" s="315"/>
      <c r="V43" s="315"/>
      <c r="W43" s="315"/>
      <c r="X43" s="315"/>
      <c r="Y43" s="315"/>
      <c r="Z43" s="315"/>
      <c r="AA43" s="315"/>
      <c r="AB43" s="315"/>
      <c r="AC43" s="315"/>
      <c r="AD43" s="183"/>
      <c r="AE43" s="318"/>
      <c r="AF43" s="96">
        <v>2699000</v>
      </c>
      <c r="AG43" s="72">
        <v>0</v>
      </c>
      <c r="AH43" s="73">
        <v>0</v>
      </c>
      <c r="AI43" s="74"/>
      <c r="AJ43" s="319">
        <f>AG43-AH43</f>
        <v>0</v>
      </c>
      <c r="AK43" s="25"/>
      <c r="AL43" s="25"/>
      <c r="AM43" s="25"/>
      <c r="AN43" s="25"/>
      <c r="AO43" s="25"/>
    </row>
    <row r="44" spans="1:41" s="24" customFormat="1" ht="59.25" customHeight="1" thickBot="1" x14ac:dyDescent="0.35">
      <c r="A44" s="59"/>
      <c r="B44" s="25"/>
      <c r="C44" s="267" t="s">
        <v>47</v>
      </c>
      <c r="D44" s="315"/>
      <c r="E44" s="315"/>
      <c r="F44" s="315"/>
      <c r="G44" s="315"/>
      <c r="H44" s="315"/>
      <c r="I44" s="315"/>
      <c r="J44" s="315"/>
      <c r="K44" s="315"/>
      <c r="L44" s="315"/>
      <c r="M44" s="315"/>
      <c r="N44" s="315"/>
      <c r="O44" s="315"/>
      <c r="P44" s="315"/>
      <c r="Q44" s="315"/>
      <c r="R44" s="315"/>
      <c r="S44" s="315"/>
      <c r="T44" s="315"/>
      <c r="U44" s="315"/>
      <c r="V44" s="315"/>
      <c r="W44" s="315"/>
      <c r="X44" s="315"/>
      <c r="Y44" s="315"/>
      <c r="Z44" s="315"/>
      <c r="AA44" s="315"/>
      <c r="AB44" s="315"/>
      <c r="AC44" s="315"/>
      <c r="AD44" s="183"/>
      <c r="AE44" s="318"/>
      <c r="AF44" s="96">
        <v>20566800</v>
      </c>
      <c r="AG44" s="72">
        <v>0</v>
      </c>
      <c r="AH44" s="73">
        <v>0</v>
      </c>
      <c r="AI44" s="74"/>
      <c r="AJ44" s="319">
        <f>AG44-AH44</f>
        <v>0</v>
      </c>
      <c r="AK44" s="25"/>
      <c r="AL44" s="25"/>
      <c r="AM44" s="25"/>
      <c r="AN44" s="25"/>
      <c r="AO44" s="25"/>
    </row>
    <row r="45" spans="1:41" ht="91.5" customHeight="1" thickBot="1" x14ac:dyDescent="0.35">
      <c r="A45" s="61"/>
      <c r="B45" s="1"/>
      <c r="C45" s="223" t="s">
        <v>40</v>
      </c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5"/>
      <c r="AE45" s="140"/>
      <c r="AF45" s="66">
        <f>AF3+AF42</f>
        <v>640136800</v>
      </c>
      <c r="AG45" s="66">
        <f t="shared" ref="AG45:AJ45" si="11">AG3+AG42</f>
        <v>97769661.609999999</v>
      </c>
      <c r="AH45" s="66">
        <f t="shared" si="11"/>
        <v>54585953.810000002</v>
      </c>
      <c r="AI45" s="66">
        <f t="shared" si="11"/>
        <v>0</v>
      </c>
      <c r="AJ45" s="66">
        <f t="shared" si="11"/>
        <v>43183707.800000004</v>
      </c>
      <c r="AK45" s="1"/>
      <c r="AL45" s="1"/>
      <c r="AM45" s="1"/>
      <c r="AN45" s="1"/>
      <c r="AO45" s="1"/>
    </row>
    <row r="46" spans="1:41" ht="56.25" customHeight="1" x14ac:dyDescent="0.4">
      <c r="A46" s="61"/>
      <c r="B46" s="1"/>
      <c r="C46" s="46" t="s">
        <v>20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G46" s="46"/>
      <c r="AH46" s="46" t="s">
        <v>21</v>
      </c>
      <c r="AI46" s="1"/>
      <c r="AJ46" s="107"/>
      <c r="AK46" s="1"/>
      <c r="AL46" s="1"/>
      <c r="AM46" s="1"/>
      <c r="AN46" s="1"/>
      <c r="AO46" s="1"/>
    </row>
    <row r="47" spans="1:41" ht="62.45" hidden="1" customHeight="1" thickBot="1" x14ac:dyDescent="0.55000000000000004">
      <c r="A47" s="61"/>
      <c r="B47" s="1"/>
      <c r="C47" s="47"/>
      <c r="D47" s="48"/>
      <c r="E47" s="48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8"/>
      <c r="AA47" s="48"/>
      <c r="AB47" s="97"/>
      <c r="AC47" s="47"/>
      <c r="AD47" s="50"/>
      <c r="AE47" s="20"/>
      <c r="AF47" s="115"/>
      <c r="AG47" s="39"/>
      <c r="AH47" s="1"/>
      <c r="AI47" s="1"/>
      <c r="AJ47" s="1"/>
      <c r="AK47" s="1"/>
      <c r="AL47" s="1"/>
      <c r="AM47" s="1"/>
      <c r="AN47" s="1"/>
      <c r="AO47" s="1"/>
    </row>
    <row r="48" spans="1:41" ht="54" customHeight="1" x14ac:dyDescent="0.4">
      <c r="A48" s="102"/>
      <c r="B48" s="103"/>
      <c r="C48" s="51" t="s">
        <v>18</v>
      </c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G48" s="51"/>
      <c r="AH48" s="51" t="s">
        <v>19</v>
      </c>
      <c r="AI48" s="1"/>
      <c r="AJ48" s="1"/>
      <c r="AK48" s="1"/>
      <c r="AL48" s="1"/>
      <c r="AM48" s="1"/>
      <c r="AN48" s="1"/>
      <c r="AO48" s="1"/>
    </row>
    <row r="49" spans="1:41" ht="59.25" customHeight="1" x14ac:dyDescent="0.35">
      <c r="A49" s="62"/>
      <c r="B49" s="52"/>
      <c r="C49" s="226"/>
      <c r="D49" s="227"/>
      <c r="E49" s="227"/>
      <c r="F49" s="227"/>
      <c r="G49" s="227"/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  <c r="AA49" s="227"/>
      <c r="AB49" s="227"/>
      <c r="AC49" s="227"/>
      <c r="AD49" s="227"/>
      <c r="AE49" s="6"/>
      <c r="AF49" s="116"/>
      <c r="AG49" s="29"/>
      <c r="AH49" s="1"/>
      <c r="AI49" s="1"/>
      <c r="AJ49" s="1"/>
      <c r="AK49" s="1"/>
      <c r="AL49" s="1"/>
      <c r="AM49" s="1"/>
      <c r="AN49" s="1"/>
      <c r="AO49" s="1"/>
    </row>
    <row r="50" spans="1:41" ht="52.5" customHeight="1" x14ac:dyDescent="0.35">
      <c r="A50" s="61"/>
      <c r="B50" s="1"/>
      <c r="C50" s="189"/>
      <c r="D50" s="202"/>
      <c r="E50" s="202"/>
      <c r="F50" s="202"/>
      <c r="G50" s="202"/>
      <c r="H50" s="202"/>
      <c r="I50" s="202"/>
      <c r="J50" s="202"/>
      <c r="K50" s="202"/>
      <c r="L50" s="202"/>
      <c r="M50" s="202"/>
      <c r="N50" s="202"/>
      <c r="O50" s="202"/>
      <c r="P50" s="202"/>
      <c r="Q50" s="202"/>
      <c r="R50" s="202"/>
      <c r="S50" s="202"/>
      <c r="T50" s="202"/>
      <c r="U50" s="202"/>
      <c r="V50" s="202"/>
      <c r="W50" s="202"/>
      <c r="X50" s="202"/>
      <c r="Y50" s="202"/>
      <c r="Z50" s="202"/>
      <c r="AA50" s="202"/>
      <c r="AB50" s="202"/>
      <c r="AC50" s="202"/>
      <c r="AD50" s="202"/>
      <c r="AE50" s="6"/>
      <c r="AF50" s="116"/>
      <c r="AG50" s="29"/>
      <c r="AH50" s="1"/>
      <c r="AI50" s="1"/>
      <c r="AJ50" s="1"/>
      <c r="AK50" s="1"/>
      <c r="AL50" s="1"/>
      <c r="AM50" s="1"/>
      <c r="AN50" s="1"/>
      <c r="AO50" s="1"/>
    </row>
    <row r="51" spans="1:41" ht="69.599999999999994" hidden="1" customHeight="1" thickBot="1" x14ac:dyDescent="0.4">
      <c r="A51" s="61"/>
      <c r="B51" s="1"/>
      <c r="C51" s="189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6"/>
      <c r="AF51" s="116"/>
      <c r="AG51" s="29"/>
      <c r="AH51" s="1"/>
      <c r="AI51" s="1"/>
      <c r="AJ51" s="1"/>
      <c r="AK51" s="1"/>
      <c r="AL51" s="1"/>
      <c r="AM51" s="1"/>
      <c r="AN51" s="1"/>
      <c r="AO51" s="1"/>
    </row>
    <row r="52" spans="1:41" ht="86.25" customHeight="1" x14ac:dyDescent="0.35">
      <c r="A52" s="61"/>
      <c r="B52" s="1"/>
      <c r="C52" s="228"/>
      <c r="D52" s="229"/>
      <c r="E52" s="229"/>
      <c r="F52" s="229"/>
      <c r="G52" s="229"/>
      <c r="H52" s="229"/>
      <c r="I52" s="229"/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6"/>
      <c r="AF52" s="116"/>
      <c r="AG52" s="29"/>
      <c r="AH52" s="1"/>
      <c r="AI52" s="1"/>
      <c r="AJ52" s="1"/>
      <c r="AK52" s="1"/>
      <c r="AL52" s="1"/>
      <c r="AM52" s="1"/>
      <c r="AN52" s="1"/>
      <c r="AO52" s="1"/>
    </row>
    <row r="53" spans="1:41" ht="69.599999999999994" customHeight="1" x14ac:dyDescent="0.35">
      <c r="A53" s="61"/>
      <c r="B53" s="1"/>
      <c r="C53" s="230"/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  <c r="Q53" s="201"/>
      <c r="R53" s="201"/>
      <c r="S53" s="201"/>
      <c r="T53" s="201"/>
      <c r="U53" s="201"/>
      <c r="V53" s="201"/>
      <c r="W53" s="201"/>
      <c r="X53" s="201"/>
      <c r="Y53" s="201"/>
      <c r="Z53" s="201"/>
      <c r="AA53" s="201"/>
      <c r="AB53" s="201"/>
      <c r="AC53" s="201"/>
      <c r="AD53" s="201"/>
      <c r="AE53" s="6"/>
      <c r="AF53" s="117"/>
      <c r="AG53" s="29"/>
      <c r="AH53" s="1"/>
      <c r="AI53" s="1"/>
      <c r="AJ53" s="1"/>
      <c r="AK53" s="1"/>
      <c r="AL53" s="1"/>
      <c r="AM53" s="1"/>
      <c r="AN53" s="1"/>
      <c r="AO53" s="1"/>
    </row>
    <row r="54" spans="1:41" ht="89.25" customHeight="1" x14ac:dyDescent="0.35">
      <c r="A54" s="61"/>
      <c r="B54" s="1"/>
      <c r="C54" s="189"/>
      <c r="D54" s="256"/>
      <c r="E54" s="256"/>
      <c r="F54" s="256"/>
      <c r="G54" s="256"/>
      <c r="H54" s="256"/>
      <c r="I54" s="256"/>
      <c r="J54" s="256"/>
      <c r="K54" s="256"/>
      <c r="L54" s="256"/>
      <c r="M54" s="256"/>
      <c r="N54" s="256"/>
      <c r="O54" s="256"/>
      <c r="P54" s="256"/>
      <c r="Q54" s="256"/>
      <c r="R54" s="256"/>
      <c r="S54" s="256"/>
      <c r="T54" s="256"/>
      <c r="U54" s="256"/>
      <c r="V54" s="256"/>
      <c r="W54" s="256"/>
      <c r="X54" s="256"/>
      <c r="Y54" s="256"/>
      <c r="Z54" s="256"/>
      <c r="AA54" s="256"/>
      <c r="AB54" s="256"/>
      <c r="AC54" s="256"/>
      <c r="AD54" s="256"/>
      <c r="AE54" s="6"/>
      <c r="AF54" s="116"/>
      <c r="AG54" s="29"/>
      <c r="AH54" s="1"/>
      <c r="AI54" s="1"/>
      <c r="AJ54" s="1"/>
      <c r="AK54" s="1"/>
      <c r="AL54" s="1"/>
      <c r="AM54" s="1"/>
      <c r="AN54" s="1"/>
      <c r="AO54" s="1"/>
    </row>
    <row r="55" spans="1:41" ht="89.25" customHeight="1" x14ac:dyDescent="0.35">
      <c r="A55" s="61"/>
      <c r="B55" s="1"/>
      <c r="C55" s="189"/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  <c r="AC55" s="190"/>
      <c r="AD55" s="190"/>
      <c r="AE55" s="6"/>
      <c r="AF55" s="116"/>
      <c r="AG55" s="29"/>
      <c r="AH55" s="1"/>
      <c r="AI55" s="1"/>
      <c r="AJ55" s="1"/>
      <c r="AK55" s="1"/>
      <c r="AL55" s="1"/>
      <c r="AM55" s="1"/>
      <c r="AN55" s="1"/>
      <c r="AO55" s="1"/>
    </row>
    <row r="56" spans="1:41" ht="96.75" customHeight="1" x14ac:dyDescent="0.35">
      <c r="A56" s="61"/>
      <c r="B56" s="1"/>
      <c r="C56" s="189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0"/>
      <c r="U56" s="190"/>
      <c r="V56" s="190"/>
      <c r="W56" s="190"/>
      <c r="X56" s="190"/>
      <c r="Y56" s="190"/>
      <c r="Z56" s="190"/>
      <c r="AA56" s="190"/>
      <c r="AB56" s="190"/>
      <c r="AC56" s="190"/>
      <c r="AD56" s="190"/>
      <c r="AE56" s="6"/>
      <c r="AF56" s="116"/>
      <c r="AG56" s="29"/>
      <c r="AH56" s="1"/>
      <c r="AI56" s="1"/>
      <c r="AJ56" s="1"/>
      <c r="AK56" s="1"/>
      <c r="AL56" s="1"/>
      <c r="AM56" s="1"/>
      <c r="AN56" s="1"/>
      <c r="AO56" s="1"/>
    </row>
    <row r="57" spans="1:41" ht="102.75" customHeight="1" x14ac:dyDescent="0.35">
      <c r="A57" s="61"/>
      <c r="B57" s="1"/>
      <c r="C57" s="189"/>
      <c r="D57" s="190"/>
      <c r="E57" s="190"/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0"/>
      <c r="U57" s="190"/>
      <c r="V57" s="190"/>
      <c r="W57" s="190"/>
      <c r="X57" s="190"/>
      <c r="Y57" s="190"/>
      <c r="Z57" s="190"/>
      <c r="AA57" s="190"/>
      <c r="AB57" s="190"/>
      <c r="AC57" s="190"/>
      <c r="AD57" s="190"/>
      <c r="AE57" s="6"/>
      <c r="AF57" s="118"/>
      <c r="AG57" s="29"/>
      <c r="AH57" s="1"/>
      <c r="AI57" s="1"/>
      <c r="AJ57" s="1"/>
      <c r="AK57" s="1"/>
      <c r="AL57" s="1"/>
      <c r="AM57" s="1"/>
      <c r="AN57" s="1"/>
      <c r="AO57" s="1"/>
    </row>
    <row r="58" spans="1:41" ht="93" customHeight="1" x14ac:dyDescent="0.35">
      <c r="A58" s="61"/>
      <c r="B58" s="1"/>
      <c r="C58" s="189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0"/>
      <c r="U58" s="190"/>
      <c r="V58" s="190"/>
      <c r="W58" s="190"/>
      <c r="X58" s="190"/>
      <c r="Y58" s="190"/>
      <c r="Z58" s="190"/>
      <c r="AA58" s="190"/>
      <c r="AB58" s="190"/>
      <c r="AC58" s="190"/>
      <c r="AD58" s="190"/>
      <c r="AE58" s="6"/>
      <c r="AF58" s="118"/>
      <c r="AG58" s="29"/>
      <c r="AH58" s="1"/>
      <c r="AI58" s="1"/>
      <c r="AJ58" s="1"/>
      <c r="AK58" s="1"/>
      <c r="AL58" s="1"/>
      <c r="AM58" s="1"/>
      <c r="AN58" s="1"/>
      <c r="AO58" s="1"/>
    </row>
    <row r="59" spans="1:41" ht="27.75" customHeight="1" x14ac:dyDescent="0.35">
      <c r="A59" s="61"/>
      <c r="B59" s="1"/>
      <c r="C59" s="189"/>
      <c r="D59" s="190"/>
      <c r="E59" s="190"/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0"/>
      <c r="U59" s="190"/>
      <c r="V59" s="190"/>
      <c r="W59" s="190"/>
      <c r="X59" s="190"/>
      <c r="Y59" s="190"/>
      <c r="Z59" s="190"/>
      <c r="AA59" s="190"/>
      <c r="AB59" s="190"/>
      <c r="AC59" s="190"/>
      <c r="AD59" s="190"/>
      <c r="AE59" s="6"/>
      <c r="AF59" s="116"/>
      <c r="AG59" s="29"/>
      <c r="AH59" s="1"/>
      <c r="AI59" s="1"/>
      <c r="AJ59" s="1"/>
      <c r="AK59" s="1"/>
      <c r="AL59" s="1"/>
      <c r="AM59" s="1"/>
      <c r="AN59" s="1"/>
      <c r="AO59" s="1"/>
    </row>
    <row r="60" spans="1:41" ht="34.5" customHeight="1" x14ac:dyDescent="0.35">
      <c r="A60" s="61"/>
      <c r="B60" s="1"/>
      <c r="C60" s="189"/>
      <c r="D60" s="190"/>
      <c r="E60" s="190"/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0"/>
      <c r="U60" s="190"/>
      <c r="V60" s="190"/>
      <c r="W60" s="190"/>
      <c r="X60" s="190"/>
      <c r="Y60" s="190"/>
      <c r="Z60" s="190"/>
      <c r="AA60" s="190"/>
      <c r="AB60" s="190"/>
      <c r="AC60" s="190"/>
      <c r="AD60" s="190"/>
      <c r="AE60" s="6"/>
      <c r="AF60" s="116"/>
      <c r="AG60" s="29"/>
      <c r="AH60" s="1"/>
      <c r="AI60" s="1"/>
      <c r="AJ60" s="1"/>
      <c r="AK60" s="1"/>
      <c r="AL60" s="1"/>
      <c r="AM60" s="1"/>
      <c r="AN60" s="1"/>
      <c r="AO60" s="1"/>
    </row>
    <row r="61" spans="1:41" ht="45.75" customHeight="1" x14ac:dyDescent="0.35">
      <c r="A61" s="61"/>
      <c r="B61" s="1"/>
      <c r="C61" s="191"/>
      <c r="D61" s="192"/>
      <c r="E61" s="192"/>
      <c r="F61" s="192"/>
      <c r="G61" s="192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  <c r="AB61" s="192"/>
      <c r="AC61" s="192"/>
      <c r="AD61" s="192"/>
      <c r="AE61" s="6"/>
      <c r="AF61" s="116"/>
      <c r="AG61" s="29"/>
      <c r="AH61" s="1"/>
      <c r="AI61" s="1"/>
      <c r="AJ61" s="1"/>
      <c r="AK61" s="1"/>
      <c r="AL61" s="1"/>
      <c r="AM61" s="1"/>
      <c r="AN61" s="1"/>
      <c r="AO61" s="1"/>
    </row>
    <row r="62" spans="1:41" ht="87" customHeight="1" x14ac:dyDescent="0.35">
      <c r="A62" s="61"/>
      <c r="B62" s="1"/>
      <c r="C62" s="31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193"/>
      <c r="AA62" s="193"/>
      <c r="AB62" s="193"/>
      <c r="AC62" s="193"/>
      <c r="AD62" s="193"/>
      <c r="AE62" s="6"/>
      <c r="AF62" s="117"/>
      <c r="AG62" s="29"/>
      <c r="AH62" s="1"/>
      <c r="AI62" s="1"/>
      <c r="AJ62" s="1"/>
      <c r="AK62" s="1"/>
      <c r="AL62" s="1"/>
      <c r="AM62" s="1"/>
      <c r="AN62" s="1"/>
      <c r="AO62" s="1"/>
    </row>
    <row r="63" spans="1:41" ht="81" customHeight="1" x14ac:dyDescent="0.35">
      <c r="A63" s="61"/>
      <c r="B63" s="1"/>
      <c r="C63" s="31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193"/>
      <c r="AA63" s="193"/>
      <c r="AB63" s="193"/>
      <c r="AC63" s="193"/>
      <c r="AD63" s="193"/>
      <c r="AE63" s="6"/>
      <c r="AF63" s="117"/>
      <c r="AG63" s="29"/>
      <c r="AH63" s="1"/>
      <c r="AI63" s="1"/>
      <c r="AJ63" s="1"/>
      <c r="AK63" s="1"/>
      <c r="AL63" s="1"/>
      <c r="AM63" s="1"/>
      <c r="AN63" s="1"/>
      <c r="AO63" s="1"/>
    </row>
    <row r="64" spans="1:41" ht="122.25" customHeight="1" x14ac:dyDescent="0.35">
      <c r="A64" s="61"/>
      <c r="B64" s="1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5"/>
      <c r="AE64" s="30"/>
      <c r="AF64" s="119"/>
      <c r="AG64" s="29"/>
      <c r="AH64" s="1"/>
      <c r="AI64" s="1"/>
      <c r="AJ64" s="1"/>
      <c r="AK64" s="1"/>
      <c r="AL64" s="1"/>
      <c r="AM64" s="1"/>
      <c r="AN64" s="1"/>
      <c r="AO64" s="1"/>
    </row>
    <row r="65" spans="1:41" ht="28.5" customHeight="1" x14ac:dyDescent="0.35">
      <c r="A65" s="61"/>
      <c r="B65" s="1"/>
      <c r="C65" s="194"/>
      <c r="D65" s="195"/>
      <c r="E65" s="195"/>
      <c r="F65" s="195"/>
      <c r="G65" s="195"/>
      <c r="H65" s="195"/>
      <c r="I65" s="195"/>
      <c r="J65" s="195"/>
      <c r="K65" s="195"/>
      <c r="L65" s="195"/>
      <c r="M65" s="195"/>
      <c r="N65" s="195"/>
      <c r="O65" s="195"/>
      <c r="P65" s="195"/>
      <c r="Q65" s="195"/>
      <c r="R65" s="195"/>
      <c r="S65" s="195"/>
      <c r="T65" s="195"/>
      <c r="U65" s="195"/>
      <c r="V65" s="195"/>
      <c r="W65" s="195"/>
      <c r="X65" s="195"/>
      <c r="Y65" s="195"/>
      <c r="Z65" s="195"/>
      <c r="AA65" s="195"/>
      <c r="AB65" s="195"/>
      <c r="AC65" s="195"/>
      <c r="AD65" s="195"/>
      <c r="AE65" s="6"/>
      <c r="AF65" s="119"/>
      <c r="AG65" s="29"/>
      <c r="AH65" s="1"/>
      <c r="AI65" s="1"/>
      <c r="AJ65" s="1"/>
      <c r="AK65" s="1"/>
      <c r="AL65" s="1"/>
      <c r="AM65" s="1"/>
      <c r="AN65" s="1"/>
      <c r="AO65" s="1"/>
    </row>
    <row r="66" spans="1:41" ht="81" customHeight="1" x14ac:dyDescent="0.35">
      <c r="A66" s="61"/>
      <c r="B66" s="1"/>
      <c r="C66" s="194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202"/>
      <c r="S66" s="202"/>
      <c r="T66" s="202"/>
      <c r="U66" s="202"/>
      <c r="V66" s="202"/>
      <c r="W66" s="202"/>
      <c r="X66" s="202"/>
      <c r="Y66" s="202"/>
      <c r="Z66" s="202"/>
      <c r="AA66" s="202"/>
      <c r="AB66" s="202"/>
      <c r="AC66" s="202"/>
      <c r="AD66" s="202"/>
      <c r="AE66" s="6"/>
      <c r="AF66" s="119"/>
      <c r="AG66" s="29"/>
      <c r="AH66" s="1"/>
      <c r="AI66" s="1"/>
      <c r="AJ66" s="1"/>
      <c r="AK66" s="1"/>
      <c r="AL66" s="1"/>
      <c r="AM66" s="1"/>
      <c r="AN66" s="1"/>
      <c r="AO66" s="1"/>
    </row>
    <row r="67" spans="1:41" ht="81" customHeight="1" x14ac:dyDescent="0.35">
      <c r="A67" s="61"/>
      <c r="B67" s="1"/>
      <c r="C67" s="194"/>
      <c r="D67" s="202"/>
      <c r="E67" s="202"/>
      <c r="F67" s="202"/>
      <c r="G67" s="202"/>
      <c r="H67" s="202"/>
      <c r="I67" s="202"/>
      <c r="J67" s="202"/>
      <c r="K67" s="202"/>
      <c r="L67" s="202"/>
      <c r="M67" s="202"/>
      <c r="N67" s="202"/>
      <c r="O67" s="202"/>
      <c r="P67" s="202"/>
      <c r="Q67" s="202"/>
      <c r="R67" s="202"/>
      <c r="S67" s="202"/>
      <c r="T67" s="202"/>
      <c r="U67" s="202"/>
      <c r="V67" s="202"/>
      <c r="W67" s="202"/>
      <c r="X67" s="202"/>
      <c r="Y67" s="202"/>
      <c r="Z67" s="202"/>
      <c r="AA67" s="202"/>
      <c r="AB67" s="202"/>
      <c r="AC67" s="202"/>
      <c r="AD67" s="202"/>
      <c r="AE67" s="6"/>
      <c r="AF67" s="119"/>
      <c r="AG67" s="29"/>
      <c r="AH67" s="1"/>
      <c r="AI67" s="1"/>
      <c r="AJ67" s="1"/>
      <c r="AK67" s="1"/>
      <c r="AL67" s="1"/>
      <c r="AM67" s="1"/>
      <c r="AN67" s="1"/>
      <c r="AO67" s="1"/>
    </row>
    <row r="68" spans="1:41" ht="81" customHeight="1" x14ac:dyDescent="0.35">
      <c r="A68" s="61"/>
      <c r="B68" s="1"/>
      <c r="C68" s="203"/>
      <c r="D68" s="204"/>
      <c r="E68" s="204"/>
      <c r="F68" s="204"/>
      <c r="G68" s="204"/>
      <c r="H68" s="204"/>
      <c r="I68" s="204"/>
      <c r="J68" s="204"/>
      <c r="K68" s="204"/>
      <c r="L68" s="204"/>
      <c r="M68" s="204"/>
      <c r="N68" s="204"/>
      <c r="O68" s="204"/>
      <c r="P68" s="204"/>
      <c r="Q68" s="204"/>
      <c r="R68" s="204"/>
      <c r="S68" s="204"/>
      <c r="T68" s="204"/>
      <c r="U68" s="204"/>
      <c r="V68" s="204"/>
      <c r="W68" s="204"/>
      <c r="X68" s="204"/>
      <c r="Y68" s="204"/>
      <c r="Z68" s="204"/>
      <c r="AA68" s="204"/>
      <c r="AB68" s="204"/>
      <c r="AC68" s="204"/>
      <c r="AD68" s="204"/>
      <c r="AE68" s="6"/>
      <c r="AF68" s="120"/>
      <c r="AG68" s="29"/>
      <c r="AH68" s="1"/>
      <c r="AI68" s="1"/>
      <c r="AJ68" s="1"/>
      <c r="AK68" s="1"/>
      <c r="AL68" s="1"/>
      <c r="AM68" s="1"/>
      <c r="AN68" s="1"/>
      <c r="AO68" s="1"/>
    </row>
    <row r="69" spans="1:41" ht="81" customHeight="1" x14ac:dyDescent="0.35">
      <c r="A69" s="61"/>
      <c r="B69" s="1"/>
      <c r="C69" s="33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205"/>
      <c r="AA69" s="205"/>
      <c r="AB69" s="205"/>
      <c r="AC69" s="205"/>
      <c r="AD69" s="205"/>
      <c r="AE69" s="6"/>
      <c r="AF69" s="121"/>
      <c r="AG69" s="29"/>
      <c r="AH69" s="1"/>
      <c r="AI69" s="1"/>
      <c r="AJ69" s="1"/>
      <c r="AK69" s="1"/>
      <c r="AL69" s="1"/>
      <c r="AM69" s="1"/>
      <c r="AN69" s="1"/>
      <c r="AO69" s="1"/>
    </row>
    <row r="70" spans="1:41" ht="69.599999999999994" customHeight="1" x14ac:dyDescent="0.35">
      <c r="A70" s="61"/>
      <c r="B70" s="1"/>
      <c r="C70" s="33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205"/>
      <c r="AA70" s="205"/>
      <c r="AB70" s="205"/>
      <c r="AC70" s="205"/>
      <c r="AD70" s="205"/>
      <c r="AE70" s="6"/>
      <c r="AF70" s="121"/>
      <c r="AG70" s="29"/>
      <c r="AH70" s="1"/>
      <c r="AI70" s="1"/>
      <c r="AJ70" s="1"/>
      <c r="AK70" s="1"/>
      <c r="AL70" s="1"/>
      <c r="AM70" s="1"/>
      <c r="AN70" s="1"/>
      <c r="AO70" s="1"/>
    </row>
    <row r="71" spans="1:41" ht="69.599999999999994" customHeight="1" x14ac:dyDescent="0.35">
      <c r="A71" s="61"/>
      <c r="B71" s="1"/>
      <c r="C71" s="217"/>
      <c r="D71" s="218"/>
      <c r="E71" s="218"/>
      <c r="F71" s="218"/>
      <c r="G71" s="218"/>
      <c r="H71" s="218"/>
      <c r="I71" s="218"/>
      <c r="J71" s="218"/>
      <c r="K71" s="218"/>
      <c r="L71" s="218"/>
      <c r="M71" s="218"/>
      <c r="N71" s="218"/>
      <c r="O71" s="218"/>
      <c r="P71" s="218"/>
      <c r="Q71" s="218"/>
      <c r="R71" s="218"/>
      <c r="S71" s="218"/>
      <c r="T71" s="218"/>
      <c r="U71" s="218"/>
      <c r="V71" s="218"/>
      <c r="W71" s="218"/>
      <c r="X71" s="218"/>
      <c r="Y71" s="218"/>
      <c r="Z71" s="218"/>
      <c r="AA71" s="218"/>
      <c r="AB71" s="218"/>
      <c r="AC71" s="218"/>
      <c r="AD71" s="218"/>
      <c r="AE71" s="6"/>
      <c r="AF71" s="122"/>
      <c r="AG71" s="29"/>
      <c r="AH71" s="1"/>
      <c r="AI71" s="1"/>
      <c r="AJ71" s="1"/>
      <c r="AK71" s="1"/>
      <c r="AL71" s="1"/>
      <c r="AM71" s="1"/>
      <c r="AN71" s="1"/>
      <c r="AO71" s="1"/>
    </row>
    <row r="72" spans="1:41" ht="21.75" customHeight="1" x14ac:dyDescent="0.35">
      <c r="A72" s="61"/>
      <c r="B72" s="1"/>
      <c r="C72" s="219"/>
      <c r="D72" s="220"/>
      <c r="E72" s="220"/>
      <c r="F72" s="220"/>
      <c r="G72" s="220"/>
      <c r="H72" s="220"/>
      <c r="I72" s="220"/>
      <c r="J72" s="220"/>
      <c r="K72" s="220"/>
      <c r="L72" s="220"/>
      <c r="M72" s="220"/>
      <c r="N72" s="220"/>
      <c r="O72" s="220"/>
      <c r="P72" s="220"/>
      <c r="Q72" s="220"/>
      <c r="R72" s="220"/>
      <c r="S72" s="220"/>
      <c r="T72" s="220"/>
      <c r="U72" s="220"/>
      <c r="V72" s="220"/>
      <c r="W72" s="220"/>
      <c r="X72" s="220"/>
      <c r="Y72" s="220"/>
      <c r="Z72" s="220"/>
      <c r="AA72" s="220"/>
      <c r="AB72" s="220"/>
      <c r="AC72" s="220"/>
      <c r="AD72" s="220"/>
      <c r="AE72" s="6"/>
      <c r="AF72" s="116"/>
      <c r="AG72" s="29"/>
      <c r="AH72" s="1"/>
      <c r="AI72" s="1"/>
      <c r="AJ72" s="1"/>
      <c r="AK72" s="1"/>
      <c r="AL72" s="1"/>
      <c r="AM72" s="1"/>
      <c r="AN72" s="1"/>
      <c r="AO72" s="1"/>
    </row>
    <row r="73" spans="1:41" ht="57.75" customHeight="1" x14ac:dyDescent="0.35">
      <c r="A73" s="61"/>
      <c r="B73" s="1"/>
      <c r="C73" s="198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2"/>
      <c r="V73" s="192"/>
      <c r="W73" s="192"/>
      <c r="X73" s="192"/>
      <c r="Y73" s="192"/>
      <c r="Z73" s="192"/>
      <c r="AA73" s="192"/>
      <c r="AB73" s="192"/>
      <c r="AC73" s="192"/>
      <c r="AD73" s="192"/>
      <c r="AE73" s="6"/>
      <c r="AF73" s="116"/>
      <c r="AG73" s="29"/>
      <c r="AH73" s="1"/>
      <c r="AI73" s="1"/>
      <c r="AJ73" s="1"/>
      <c r="AK73" s="1"/>
      <c r="AL73" s="1"/>
      <c r="AM73" s="1"/>
      <c r="AN73" s="1"/>
      <c r="AO73" s="1"/>
    </row>
    <row r="74" spans="1:41" ht="89.25" customHeight="1" x14ac:dyDescent="0.35">
      <c r="A74" s="61"/>
      <c r="B74" s="1"/>
      <c r="C74" s="200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201"/>
      <c r="S74" s="201"/>
      <c r="T74" s="201"/>
      <c r="U74" s="201"/>
      <c r="V74" s="201"/>
      <c r="W74" s="201"/>
      <c r="X74" s="201"/>
      <c r="Y74" s="201"/>
      <c r="Z74" s="201"/>
      <c r="AA74" s="201"/>
      <c r="AB74" s="201"/>
      <c r="AC74" s="201"/>
      <c r="AD74" s="201"/>
      <c r="AE74" s="6"/>
      <c r="AF74" s="117"/>
      <c r="AG74" s="29"/>
      <c r="AH74" s="1"/>
      <c r="AI74" s="1"/>
      <c r="AJ74" s="1"/>
      <c r="AK74" s="1"/>
      <c r="AL74" s="1"/>
      <c r="AM74" s="1"/>
      <c r="AN74" s="1"/>
      <c r="AO74" s="1"/>
    </row>
    <row r="75" spans="1:41" ht="24.75" customHeight="1" x14ac:dyDescent="0.35">
      <c r="A75" s="61"/>
      <c r="B75" s="1"/>
      <c r="C75" s="200"/>
      <c r="D75" s="201"/>
      <c r="E75" s="201"/>
      <c r="F75" s="201"/>
      <c r="G75" s="201"/>
      <c r="H75" s="201"/>
      <c r="I75" s="201"/>
      <c r="J75" s="201"/>
      <c r="K75" s="201"/>
      <c r="L75" s="201"/>
      <c r="M75" s="201"/>
      <c r="N75" s="201"/>
      <c r="O75" s="201"/>
      <c r="P75" s="201"/>
      <c r="Q75" s="201"/>
      <c r="R75" s="201"/>
      <c r="S75" s="201"/>
      <c r="T75" s="201"/>
      <c r="U75" s="201"/>
      <c r="V75" s="201"/>
      <c r="W75" s="201"/>
      <c r="X75" s="201"/>
      <c r="Y75" s="201"/>
      <c r="Z75" s="201"/>
      <c r="AA75" s="201"/>
      <c r="AB75" s="201"/>
      <c r="AC75" s="201"/>
      <c r="AD75" s="201"/>
      <c r="AE75" s="6"/>
      <c r="AF75" s="117"/>
      <c r="AG75" s="29"/>
      <c r="AH75" s="1"/>
      <c r="AI75" s="1"/>
      <c r="AJ75" s="1"/>
      <c r="AK75" s="1"/>
      <c r="AL75" s="1"/>
      <c r="AM75" s="1"/>
      <c r="AN75" s="1"/>
      <c r="AO75" s="1"/>
    </row>
    <row r="76" spans="1:41" ht="30" customHeight="1" x14ac:dyDescent="0.35">
      <c r="A76" s="61"/>
      <c r="B76" s="1"/>
      <c r="C76" s="200"/>
      <c r="D76" s="201"/>
      <c r="E76" s="201"/>
      <c r="F76" s="201"/>
      <c r="G76" s="201"/>
      <c r="H76" s="201"/>
      <c r="I76" s="201"/>
      <c r="J76" s="201"/>
      <c r="K76" s="201"/>
      <c r="L76" s="201"/>
      <c r="M76" s="201"/>
      <c r="N76" s="201"/>
      <c r="O76" s="201"/>
      <c r="P76" s="201"/>
      <c r="Q76" s="201"/>
      <c r="R76" s="201"/>
      <c r="S76" s="201"/>
      <c r="T76" s="201"/>
      <c r="U76" s="201"/>
      <c r="V76" s="201"/>
      <c r="W76" s="201"/>
      <c r="X76" s="201"/>
      <c r="Y76" s="201"/>
      <c r="Z76" s="201"/>
      <c r="AA76" s="201"/>
      <c r="AB76" s="201"/>
      <c r="AC76" s="201"/>
      <c r="AD76" s="201"/>
      <c r="AE76" s="6"/>
      <c r="AF76" s="117"/>
      <c r="AG76" s="29"/>
      <c r="AH76" s="1"/>
      <c r="AI76" s="1"/>
      <c r="AJ76" s="1"/>
      <c r="AK76" s="1"/>
      <c r="AL76" s="1"/>
      <c r="AM76" s="1"/>
      <c r="AN76" s="1"/>
      <c r="AO76" s="1"/>
    </row>
    <row r="77" spans="1:41" ht="30" customHeight="1" x14ac:dyDescent="0.35">
      <c r="A77" s="61"/>
      <c r="B77" s="1"/>
      <c r="C77" s="200"/>
      <c r="D77" s="202"/>
      <c r="E77" s="202"/>
      <c r="F77" s="202"/>
      <c r="G77" s="202"/>
      <c r="H77" s="202"/>
      <c r="I77" s="202"/>
      <c r="J77" s="202"/>
      <c r="K77" s="202"/>
      <c r="L77" s="202"/>
      <c r="M77" s="202"/>
      <c r="N77" s="202"/>
      <c r="O77" s="202"/>
      <c r="P77" s="202"/>
      <c r="Q77" s="202"/>
      <c r="R77" s="202"/>
      <c r="S77" s="202"/>
      <c r="T77" s="202"/>
      <c r="U77" s="202"/>
      <c r="V77" s="202"/>
      <c r="W77" s="202"/>
      <c r="X77" s="202"/>
      <c r="Y77" s="202"/>
      <c r="Z77" s="202"/>
      <c r="AA77" s="202"/>
      <c r="AB77" s="202"/>
      <c r="AC77" s="202"/>
      <c r="AD77" s="202"/>
      <c r="AE77" s="6"/>
      <c r="AF77" s="117"/>
      <c r="AG77" s="29"/>
      <c r="AH77" s="1"/>
      <c r="AI77" s="1"/>
      <c r="AJ77" s="1"/>
      <c r="AK77" s="1"/>
      <c r="AL77" s="1"/>
      <c r="AM77" s="1"/>
      <c r="AN77" s="1"/>
      <c r="AO77" s="1"/>
    </row>
    <row r="78" spans="1:41" ht="75" customHeight="1" thickBot="1" x14ac:dyDescent="0.3">
      <c r="A78" s="63"/>
      <c r="B78" s="64"/>
      <c r="C78" s="232"/>
      <c r="D78" s="233"/>
      <c r="E78" s="233"/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33"/>
      <c r="Z78" s="233"/>
      <c r="AA78" s="233"/>
      <c r="AB78" s="233"/>
      <c r="AC78" s="233"/>
      <c r="AD78" s="233"/>
      <c r="AE78" s="27"/>
      <c r="AF78" s="123"/>
      <c r="AG78" s="28"/>
      <c r="AH78" s="27"/>
      <c r="AI78" s="27"/>
      <c r="AJ78" s="27"/>
      <c r="AK78" s="1"/>
      <c r="AL78" s="1"/>
      <c r="AM78" s="1"/>
      <c r="AN78" s="1"/>
      <c r="AO78" s="1"/>
    </row>
    <row r="79" spans="1:41" ht="62.25" customHeight="1" x14ac:dyDescent="0.5"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124"/>
      <c r="AG79" s="12"/>
      <c r="AH79" s="1"/>
      <c r="AI79" s="1"/>
      <c r="AJ79" s="1"/>
    </row>
    <row r="80" spans="1:41" ht="15" customHeight="1" x14ac:dyDescent="0.5"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124"/>
      <c r="AG80" s="12"/>
      <c r="AH80" s="1"/>
      <c r="AI80" s="1"/>
      <c r="AJ80" s="1"/>
    </row>
    <row r="81" spans="3:36" ht="55.5" customHeight="1" x14ac:dyDescent="0.5">
      <c r="C81" s="15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21"/>
      <c r="AG81" s="12"/>
      <c r="AH81" s="1"/>
      <c r="AI81" s="1"/>
      <c r="AJ81" s="1"/>
    </row>
    <row r="82" spans="3:36" ht="61.15" customHeight="1" x14ac:dyDescent="0.5">
      <c r="C82" s="253"/>
      <c r="D82" s="210"/>
      <c r="E82" s="210"/>
      <c r="F82" s="210"/>
      <c r="G82" s="210"/>
      <c r="H82" s="210"/>
      <c r="I82" s="210"/>
      <c r="J82" s="210"/>
      <c r="K82" s="210"/>
      <c r="L82" s="210"/>
      <c r="M82" s="210"/>
      <c r="N82" s="210"/>
      <c r="O82" s="210"/>
      <c r="P82" s="210"/>
      <c r="Q82" s="210"/>
      <c r="R82" s="210"/>
      <c r="S82" s="210"/>
      <c r="T82" s="210"/>
      <c r="U82" s="210"/>
      <c r="V82" s="210"/>
      <c r="W82" s="210"/>
      <c r="X82" s="210"/>
      <c r="Y82" s="210"/>
      <c r="Z82" s="210"/>
      <c r="AA82" s="210"/>
      <c r="AB82" s="210"/>
      <c r="AC82" s="210"/>
      <c r="AD82" s="210"/>
      <c r="AE82" s="8"/>
      <c r="AF82" s="20"/>
      <c r="AG82" s="12"/>
      <c r="AH82" s="1"/>
      <c r="AI82" s="1"/>
      <c r="AJ82" s="1"/>
    </row>
    <row r="83" spans="3:36" ht="40.9" customHeight="1" x14ac:dyDescent="0.5">
      <c r="C83" s="199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8"/>
      <c r="AF83" s="125"/>
      <c r="AG83" s="12"/>
      <c r="AH83" s="1"/>
      <c r="AI83" s="1"/>
      <c r="AJ83" s="1"/>
    </row>
    <row r="84" spans="3:36" ht="40.9" customHeight="1" x14ac:dyDescent="0.5">
      <c r="C84" s="207"/>
      <c r="D84" s="210"/>
      <c r="E84" s="210"/>
      <c r="F84" s="210"/>
      <c r="G84" s="210"/>
      <c r="H84" s="210"/>
      <c r="I84" s="210"/>
      <c r="J84" s="210"/>
      <c r="K84" s="210"/>
      <c r="L84" s="210"/>
      <c r="M84" s="210"/>
      <c r="N84" s="210"/>
      <c r="O84" s="210"/>
      <c r="P84" s="210"/>
      <c r="Q84" s="210"/>
      <c r="R84" s="210"/>
      <c r="S84" s="210"/>
      <c r="T84" s="210"/>
      <c r="U84" s="210"/>
      <c r="V84" s="210"/>
      <c r="W84" s="210"/>
      <c r="X84" s="210"/>
      <c r="Y84" s="210"/>
      <c r="Z84" s="210"/>
      <c r="AA84" s="210"/>
      <c r="AB84" s="210"/>
      <c r="AC84" s="210"/>
      <c r="AD84" s="210"/>
      <c r="AE84" s="12"/>
      <c r="AF84" s="20"/>
      <c r="AG84" s="12"/>
      <c r="AH84" s="1"/>
      <c r="AI84" s="1"/>
      <c r="AJ84" s="1"/>
    </row>
    <row r="85" spans="3:36" ht="24" customHeight="1" x14ac:dyDescent="0.5">
      <c r="C85" s="16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12"/>
      <c r="AF85" s="20"/>
      <c r="AG85" s="12"/>
      <c r="AH85" s="1"/>
      <c r="AI85" s="1"/>
      <c r="AJ85" s="1"/>
    </row>
    <row r="86" spans="3:36" ht="40.9" customHeight="1" x14ac:dyDescent="0.5">
      <c r="C86" s="215"/>
      <c r="D86" s="216"/>
      <c r="E86" s="216"/>
      <c r="F86" s="216"/>
      <c r="G86" s="216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16"/>
      <c r="Y86" s="216"/>
      <c r="Z86" s="216"/>
      <c r="AA86" s="216"/>
      <c r="AB86" s="216"/>
      <c r="AC86" s="216"/>
      <c r="AD86" s="216"/>
      <c r="AE86" s="6"/>
      <c r="AF86" s="20"/>
      <c r="AG86" s="12"/>
      <c r="AH86" s="1"/>
      <c r="AI86" s="1"/>
      <c r="AJ86" s="1"/>
    </row>
    <row r="87" spans="3:36" ht="40.9" customHeight="1" x14ac:dyDescent="0.5">
      <c r="C87" s="199"/>
      <c r="D87" s="188"/>
      <c r="E87" s="188"/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8"/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6"/>
      <c r="AF87" s="124"/>
      <c r="AG87" s="12"/>
      <c r="AH87" s="12"/>
      <c r="AI87" s="1"/>
      <c r="AJ87" s="1"/>
    </row>
    <row r="88" spans="3:36" ht="50.45" customHeight="1" x14ac:dyDescent="0.5">
      <c r="C88" s="196"/>
      <c r="D88" s="197"/>
      <c r="E88" s="197"/>
      <c r="F88" s="197"/>
      <c r="G88" s="197"/>
      <c r="H88" s="197"/>
      <c r="I88" s="197"/>
      <c r="J88" s="197"/>
      <c r="K88" s="197"/>
      <c r="L88" s="197"/>
      <c r="M88" s="197"/>
      <c r="N88" s="197"/>
      <c r="O88" s="197"/>
      <c r="P88" s="197"/>
      <c r="Q88" s="197"/>
      <c r="R88" s="197"/>
      <c r="S88" s="197"/>
      <c r="T88" s="197"/>
      <c r="U88" s="197"/>
      <c r="V88" s="197"/>
      <c r="W88" s="197"/>
      <c r="X88" s="197"/>
      <c r="Y88" s="197"/>
      <c r="Z88" s="197"/>
      <c r="AA88" s="197"/>
      <c r="AB88" s="197"/>
      <c r="AC88" s="197"/>
      <c r="AD88" s="197"/>
      <c r="AE88" s="17"/>
      <c r="AF88" s="20"/>
      <c r="AG88" s="12"/>
      <c r="AH88" s="12"/>
      <c r="AI88" s="1"/>
      <c r="AJ88" s="1"/>
    </row>
    <row r="89" spans="3:36" ht="50.45" customHeight="1" x14ac:dyDescent="0.5"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124"/>
      <c r="AG89" s="12"/>
      <c r="AH89" s="12"/>
      <c r="AI89" s="1"/>
      <c r="AJ89" s="1"/>
    </row>
    <row r="90" spans="3:36" ht="60" customHeight="1" x14ac:dyDescent="0.5"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124"/>
      <c r="AG90" s="1"/>
      <c r="AH90" s="12"/>
      <c r="AI90" s="1"/>
      <c r="AJ90" s="1"/>
    </row>
    <row r="91" spans="3:36" ht="55.15" customHeight="1" x14ac:dyDescent="0.5"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124"/>
      <c r="AG91" s="12"/>
      <c r="AH91" s="12"/>
      <c r="AI91" s="1"/>
      <c r="AJ91" s="1"/>
    </row>
    <row r="92" spans="3:36" ht="55.15" customHeight="1" x14ac:dyDescent="0.5"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124"/>
      <c r="AG92" s="12"/>
      <c r="AH92" s="12"/>
      <c r="AI92" s="1"/>
      <c r="AJ92" s="1"/>
    </row>
    <row r="93" spans="3:36" ht="55.15" customHeight="1" x14ac:dyDescent="0.55000000000000004">
      <c r="C93" s="212"/>
      <c r="D93" s="213"/>
      <c r="E93" s="213"/>
      <c r="F93" s="213"/>
      <c r="G93" s="213"/>
      <c r="H93" s="213"/>
      <c r="I93" s="213"/>
      <c r="J93" s="213"/>
      <c r="K93" s="213"/>
      <c r="L93" s="213"/>
      <c r="M93" s="213"/>
      <c r="N93" s="213"/>
      <c r="O93" s="213"/>
      <c r="P93" s="213"/>
      <c r="Q93" s="213"/>
      <c r="R93" s="213"/>
      <c r="S93" s="213"/>
      <c r="T93" s="213"/>
      <c r="U93" s="213"/>
      <c r="V93" s="213"/>
      <c r="W93" s="213"/>
      <c r="X93" s="213"/>
      <c r="Y93" s="213"/>
      <c r="Z93" s="213"/>
      <c r="AA93" s="213"/>
      <c r="AB93" s="213"/>
      <c r="AC93" s="213"/>
      <c r="AD93" s="213"/>
      <c r="AE93" s="14"/>
      <c r="AF93" s="126"/>
      <c r="AG93" s="12"/>
      <c r="AH93" s="12"/>
      <c r="AI93" s="1"/>
      <c r="AJ93" s="1"/>
    </row>
    <row r="94" spans="3:36" ht="19.149999999999999" customHeight="1" x14ac:dyDescent="0.5">
      <c r="C94" s="187"/>
      <c r="D94" s="222"/>
      <c r="E94" s="222"/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22"/>
      <c r="Z94" s="222"/>
      <c r="AA94" s="222"/>
      <c r="AB94" s="222"/>
      <c r="AC94" s="222"/>
      <c r="AD94" s="222"/>
      <c r="AE94" s="6"/>
      <c r="AF94" s="127"/>
      <c r="AG94" s="7"/>
      <c r="AH94" s="1"/>
      <c r="AI94" s="1"/>
      <c r="AJ94" s="1"/>
    </row>
    <row r="95" spans="3:36" ht="30" customHeight="1" x14ac:dyDescent="0.5">
      <c r="C95" s="214"/>
      <c r="D95" s="208"/>
      <c r="E95" s="208"/>
      <c r="F95" s="208"/>
      <c r="G95" s="208"/>
      <c r="H95" s="208"/>
      <c r="I95" s="208"/>
      <c r="J95" s="208"/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6"/>
      <c r="AF95" s="20"/>
      <c r="AG95" s="7"/>
      <c r="AH95" s="1"/>
      <c r="AI95" s="1"/>
      <c r="AJ95" s="1"/>
    </row>
    <row r="96" spans="3:36" ht="32.450000000000003" customHeight="1" x14ac:dyDescent="0.5">
      <c r="C96" s="207"/>
      <c r="D96" s="208"/>
      <c r="E96" s="208"/>
      <c r="F96" s="208"/>
      <c r="G96" s="208"/>
      <c r="H96" s="208"/>
      <c r="I96" s="208"/>
      <c r="J96" s="208"/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  <c r="AA96" s="208"/>
      <c r="AB96" s="208"/>
      <c r="AC96" s="208"/>
      <c r="AD96" s="208"/>
      <c r="AE96" s="6"/>
      <c r="AF96" s="20"/>
      <c r="AG96" s="18"/>
      <c r="AH96" s="1"/>
      <c r="AI96" s="1"/>
      <c r="AJ96" s="1"/>
    </row>
    <row r="97" spans="3:36" ht="56.45" customHeight="1" x14ac:dyDescent="0.5">
      <c r="C97" s="207"/>
      <c r="D97" s="208"/>
      <c r="E97" s="208"/>
      <c r="F97" s="208"/>
      <c r="G97" s="208"/>
      <c r="H97" s="208"/>
      <c r="I97" s="208"/>
      <c r="J97" s="208"/>
      <c r="K97" s="208"/>
      <c r="L97" s="208"/>
      <c r="M97" s="208"/>
      <c r="N97" s="208"/>
      <c r="O97" s="208"/>
      <c r="P97" s="208"/>
      <c r="Q97" s="208"/>
      <c r="R97" s="208"/>
      <c r="S97" s="208"/>
      <c r="T97" s="208"/>
      <c r="U97" s="208"/>
      <c r="V97" s="208"/>
      <c r="W97" s="208"/>
      <c r="X97" s="208"/>
      <c r="Y97" s="208"/>
      <c r="Z97" s="208"/>
      <c r="AA97" s="208"/>
      <c r="AB97" s="208"/>
      <c r="AC97" s="208"/>
      <c r="AD97" s="208"/>
      <c r="AE97" s="6"/>
      <c r="AF97" s="20"/>
      <c r="AG97" s="19"/>
      <c r="AH97" s="1"/>
      <c r="AI97" s="1"/>
      <c r="AJ97" s="1"/>
    </row>
    <row r="98" spans="3:36" ht="50.45" customHeight="1" x14ac:dyDescent="0.5">
      <c r="C98" s="207"/>
      <c r="D98" s="208"/>
      <c r="E98" s="208"/>
      <c r="F98" s="208"/>
      <c r="G98" s="208"/>
      <c r="H98" s="208"/>
      <c r="I98" s="208"/>
      <c r="J98" s="208"/>
      <c r="K98" s="208"/>
      <c r="L98" s="208"/>
      <c r="M98" s="208"/>
      <c r="N98" s="208"/>
      <c r="O98" s="208"/>
      <c r="P98" s="208"/>
      <c r="Q98" s="208"/>
      <c r="R98" s="208"/>
      <c r="S98" s="208"/>
      <c r="T98" s="208"/>
      <c r="U98" s="208"/>
      <c r="V98" s="208"/>
      <c r="W98" s="208"/>
      <c r="X98" s="208"/>
      <c r="Y98" s="208"/>
      <c r="Z98" s="208"/>
      <c r="AA98" s="208"/>
      <c r="AB98" s="208"/>
      <c r="AC98" s="208"/>
      <c r="AD98" s="208"/>
      <c r="AE98" s="6"/>
      <c r="AF98" s="20"/>
      <c r="AG98" s="1"/>
      <c r="AH98" s="1"/>
      <c r="AI98" s="1"/>
      <c r="AJ98" s="1"/>
    </row>
    <row r="99" spans="3:36" ht="50.45" customHeight="1" x14ac:dyDescent="0.5">
      <c r="C99" s="207"/>
      <c r="D99" s="208"/>
      <c r="E99" s="208"/>
      <c r="F99" s="208"/>
      <c r="G99" s="208"/>
      <c r="H99" s="208"/>
      <c r="I99" s="208"/>
      <c r="J99" s="208"/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8"/>
      <c r="V99" s="208"/>
      <c r="W99" s="208"/>
      <c r="X99" s="208"/>
      <c r="Y99" s="208"/>
      <c r="Z99" s="208"/>
      <c r="AA99" s="208"/>
      <c r="AB99" s="208"/>
      <c r="AC99" s="208"/>
      <c r="AD99" s="208"/>
      <c r="AE99" s="6"/>
      <c r="AF99" s="20"/>
      <c r="AG99" s="1"/>
      <c r="AH99" s="1"/>
      <c r="AI99" s="1"/>
      <c r="AJ99" s="1"/>
    </row>
    <row r="100" spans="3:36" ht="50.45" customHeight="1" x14ac:dyDescent="0.5">
      <c r="C100" s="207"/>
      <c r="D100" s="208"/>
      <c r="E100" s="208"/>
      <c r="F100" s="208"/>
      <c r="G100" s="208"/>
      <c r="H100" s="208"/>
      <c r="I100" s="208"/>
      <c r="J100" s="208"/>
      <c r="K100" s="208"/>
      <c r="L100" s="208"/>
      <c r="M100" s="208"/>
      <c r="N100" s="208"/>
      <c r="O100" s="208"/>
      <c r="P100" s="208"/>
      <c r="Q100" s="208"/>
      <c r="R100" s="208"/>
      <c r="S100" s="208"/>
      <c r="T100" s="208"/>
      <c r="U100" s="208"/>
      <c r="V100" s="208"/>
      <c r="W100" s="208"/>
      <c r="X100" s="208"/>
      <c r="Y100" s="208"/>
      <c r="Z100" s="208"/>
      <c r="AA100" s="208"/>
      <c r="AB100" s="208"/>
      <c r="AC100" s="208"/>
      <c r="AD100" s="208"/>
      <c r="AE100" s="6"/>
      <c r="AF100" s="20"/>
      <c r="AG100" s="1"/>
      <c r="AH100" s="1"/>
      <c r="AI100" s="1"/>
      <c r="AJ100" s="1"/>
    </row>
    <row r="101" spans="3:36" ht="21.6" customHeight="1" x14ac:dyDescent="0.5">
      <c r="C101" s="187"/>
      <c r="D101" s="188"/>
      <c r="E101" s="188"/>
      <c r="F101" s="188"/>
      <c r="G101" s="188"/>
      <c r="H101" s="188"/>
      <c r="I101" s="188"/>
      <c r="J101" s="188"/>
      <c r="K101" s="188"/>
      <c r="L101" s="188"/>
      <c r="M101" s="188"/>
      <c r="N101" s="188"/>
      <c r="O101" s="188"/>
      <c r="P101" s="188"/>
      <c r="Q101" s="188"/>
      <c r="R101" s="188"/>
      <c r="S101" s="188"/>
      <c r="T101" s="188"/>
      <c r="U101" s="188"/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6"/>
      <c r="AF101" s="20"/>
      <c r="AG101" s="1"/>
      <c r="AH101" s="1"/>
      <c r="AI101" s="1"/>
      <c r="AJ101" s="1"/>
    </row>
    <row r="102" spans="3:36" ht="27.6" customHeight="1" x14ac:dyDescent="0.5">
      <c r="C102" s="231"/>
      <c r="D102" s="208"/>
      <c r="E102" s="208"/>
      <c r="F102" s="208"/>
      <c r="G102" s="208"/>
      <c r="H102" s="208"/>
      <c r="I102" s="208"/>
      <c r="J102" s="208"/>
      <c r="K102" s="208"/>
      <c r="L102" s="208"/>
      <c r="M102" s="208"/>
      <c r="N102" s="208"/>
      <c r="O102" s="208"/>
      <c r="P102" s="208"/>
      <c r="Q102" s="208"/>
      <c r="R102" s="208"/>
      <c r="S102" s="208"/>
      <c r="T102" s="208"/>
      <c r="U102" s="208"/>
      <c r="V102" s="208"/>
      <c r="W102" s="208"/>
      <c r="X102" s="208"/>
      <c r="Y102" s="208"/>
      <c r="Z102" s="208"/>
      <c r="AA102" s="208"/>
      <c r="AB102" s="208"/>
      <c r="AC102" s="208"/>
      <c r="AD102" s="208"/>
      <c r="AE102" s="6"/>
      <c r="AF102" s="21"/>
      <c r="AG102" s="1"/>
      <c r="AH102" s="1"/>
      <c r="AI102" s="1"/>
      <c r="AJ102" s="1"/>
    </row>
    <row r="103" spans="3:36" ht="32.450000000000003" customHeight="1" x14ac:dyDescent="0.5">
      <c r="C103" s="231"/>
      <c r="D103" s="208"/>
      <c r="E103" s="208"/>
      <c r="F103" s="208"/>
      <c r="G103" s="208"/>
      <c r="H103" s="208"/>
      <c r="I103" s="208"/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  <c r="T103" s="208"/>
      <c r="U103" s="208"/>
      <c r="V103" s="208"/>
      <c r="W103" s="208"/>
      <c r="X103" s="208"/>
      <c r="Y103" s="208"/>
      <c r="Z103" s="208"/>
      <c r="AA103" s="208"/>
      <c r="AB103" s="208"/>
      <c r="AC103" s="208"/>
      <c r="AD103" s="208"/>
      <c r="AE103" s="6"/>
      <c r="AF103" s="21"/>
      <c r="AG103" s="209"/>
      <c r="AH103" s="210"/>
      <c r="AI103" s="211"/>
      <c r="AJ103" s="211"/>
    </row>
    <row r="104" spans="3:36" ht="40.9" customHeight="1" x14ac:dyDescent="0.5">
      <c r="C104" s="207"/>
      <c r="D104" s="208"/>
      <c r="E104" s="208"/>
      <c r="F104" s="208"/>
      <c r="G104" s="208"/>
      <c r="H104" s="208"/>
      <c r="I104" s="208"/>
      <c r="J104" s="208"/>
      <c r="K104" s="208"/>
      <c r="L104" s="208"/>
      <c r="M104" s="208"/>
      <c r="N104" s="208"/>
      <c r="O104" s="208"/>
      <c r="P104" s="208"/>
      <c r="Q104" s="208"/>
      <c r="R104" s="208"/>
      <c r="S104" s="208"/>
      <c r="T104" s="208"/>
      <c r="U104" s="208"/>
      <c r="V104" s="208"/>
      <c r="W104" s="208"/>
      <c r="X104" s="208"/>
      <c r="Y104" s="208"/>
      <c r="Z104" s="208"/>
      <c r="AA104" s="208"/>
      <c r="AB104" s="208"/>
      <c r="AC104" s="208"/>
      <c r="AD104" s="208"/>
      <c r="AE104" s="6"/>
      <c r="AF104" s="20"/>
      <c r="AG104" s="1"/>
      <c r="AH104" s="1"/>
      <c r="AI104" s="1"/>
      <c r="AJ104" s="1"/>
    </row>
    <row r="105" spans="3:36" ht="56.45" customHeight="1" x14ac:dyDescent="0.5">
      <c r="C105" s="207"/>
      <c r="D105" s="208"/>
      <c r="E105" s="208"/>
      <c r="F105" s="208"/>
      <c r="G105" s="208"/>
      <c r="H105" s="208"/>
      <c r="I105" s="208"/>
      <c r="J105" s="208"/>
      <c r="K105" s="208"/>
      <c r="L105" s="208"/>
      <c r="M105" s="208"/>
      <c r="N105" s="208"/>
      <c r="O105" s="208"/>
      <c r="P105" s="208"/>
      <c r="Q105" s="208"/>
      <c r="R105" s="208"/>
      <c r="S105" s="208"/>
      <c r="T105" s="208"/>
      <c r="U105" s="208"/>
      <c r="V105" s="208"/>
      <c r="W105" s="208"/>
      <c r="X105" s="208"/>
      <c r="Y105" s="208"/>
      <c r="Z105" s="208"/>
      <c r="AA105" s="208"/>
      <c r="AB105" s="208"/>
      <c r="AC105" s="208"/>
      <c r="AD105" s="208"/>
      <c r="AE105" s="6"/>
      <c r="AF105" s="20"/>
      <c r="AG105" s="1"/>
      <c r="AH105" s="1"/>
      <c r="AI105" s="1"/>
      <c r="AJ105" s="1"/>
    </row>
    <row r="106" spans="3:36" ht="20.45" customHeight="1" x14ac:dyDescent="0.2">
      <c r="C106" s="186"/>
      <c r="D106" s="186"/>
      <c r="E106" s="186"/>
      <c r="F106" s="186"/>
      <c r="G106" s="186"/>
      <c r="H106" s="186"/>
      <c r="I106" s="186"/>
      <c r="J106" s="186"/>
      <c r="K106" s="186"/>
      <c r="L106" s="186"/>
      <c r="M106" s="186"/>
      <c r="N106" s="186"/>
      <c r="O106" s="186"/>
      <c r="P106" s="186"/>
      <c r="Q106" s="186"/>
      <c r="R106" s="186"/>
      <c r="S106" s="186"/>
      <c r="T106" s="186"/>
      <c r="U106" s="186"/>
      <c r="V106" s="186"/>
      <c r="W106" s="186"/>
      <c r="X106" s="186"/>
      <c r="Y106" s="186"/>
      <c r="Z106" s="186"/>
      <c r="AA106" s="186"/>
      <c r="AB106" s="186"/>
      <c r="AC106" s="186"/>
      <c r="AD106" s="186"/>
      <c r="AE106" s="6"/>
      <c r="AF106" s="20"/>
      <c r="AG106" s="1"/>
      <c r="AH106" s="1"/>
      <c r="AI106" s="1"/>
      <c r="AJ106" s="1"/>
    </row>
    <row r="107" spans="3:36" ht="51.6" customHeight="1" x14ac:dyDescent="0.4">
      <c r="C107" s="184"/>
      <c r="D107" s="185"/>
      <c r="E107" s="185"/>
      <c r="F107" s="185"/>
      <c r="G107" s="185"/>
      <c r="H107" s="185"/>
      <c r="I107" s="185"/>
      <c r="J107" s="185"/>
      <c r="K107" s="185"/>
      <c r="L107" s="185"/>
      <c r="M107" s="185"/>
      <c r="N107" s="185"/>
      <c r="O107" s="185"/>
      <c r="P107" s="185"/>
      <c r="Q107" s="185"/>
      <c r="R107" s="185"/>
      <c r="S107" s="185"/>
      <c r="T107" s="185"/>
      <c r="U107" s="185"/>
      <c r="V107" s="185"/>
      <c r="W107" s="185"/>
      <c r="X107" s="185"/>
      <c r="Y107" s="185"/>
      <c r="Z107" s="185"/>
      <c r="AA107" s="185"/>
      <c r="AB107" s="185"/>
      <c r="AC107" s="185"/>
      <c r="AD107" s="185"/>
      <c r="AE107" s="6"/>
      <c r="AF107" s="20"/>
      <c r="AG107" s="13"/>
      <c r="AH107" s="1"/>
      <c r="AI107" s="1"/>
      <c r="AJ107" s="1"/>
    </row>
    <row r="108" spans="3:36" ht="51.6" customHeight="1" x14ac:dyDescent="0.4">
      <c r="C108" s="184"/>
      <c r="D108" s="185"/>
      <c r="E108" s="185"/>
      <c r="F108" s="185"/>
      <c r="G108" s="185"/>
      <c r="H108" s="185"/>
      <c r="I108" s="185"/>
      <c r="J108" s="185"/>
      <c r="K108" s="185"/>
      <c r="L108" s="185"/>
      <c r="M108" s="185"/>
      <c r="N108" s="185"/>
      <c r="O108" s="185"/>
      <c r="P108" s="185"/>
      <c r="Q108" s="185"/>
      <c r="R108" s="185"/>
      <c r="S108" s="185"/>
      <c r="T108" s="185"/>
      <c r="U108" s="185"/>
      <c r="V108" s="185"/>
      <c r="W108" s="185"/>
      <c r="X108" s="185"/>
      <c r="Y108" s="185"/>
      <c r="Z108" s="185"/>
      <c r="AA108" s="185"/>
      <c r="AB108" s="185"/>
      <c r="AC108" s="185"/>
      <c r="AD108" s="185"/>
      <c r="AE108" s="6"/>
      <c r="AF108" s="20"/>
      <c r="AG108" s="13"/>
      <c r="AH108" s="1"/>
      <c r="AI108" s="1"/>
      <c r="AJ108" s="1"/>
    </row>
    <row r="109" spans="3:36" ht="50.45" customHeight="1" x14ac:dyDescent="0.4">
      <c r="C109" s="184"/>
      <c r="D109" s="185"/>
      <c r="E109" s="185"/>
      <c r="F109" s="185"/>
      <c r="G109" s="185"/>
      <c r="H109" s="185"/>
      <c r="I109" s="185"/>
      <c r="J109" s="185"/>
      <c r="K109" s="185"/>
      <c r="L109" s="185"/>
      <c r="M109" s="185"/>
      <c r="N109" s="185"/>
      <c r="O109" s="185"/>
      <c r="P109" s="185"/>
      <c r="Q109" s="185"/>
      <c r="R109" s="185"/>
      <c r="S109" s="185"/>
      <c r="T109" s="185"/>
      <c r="U109" s="185"/>
      <c r="V109" s="185"/>
      <c r="W109" s="185"/>
      <c r="X109" s="185"/>
      <c r="Y109" s="185"/>
      <c r="Z109" s="185"/>
      <c r="AA109" s="185"/>
      <c r="AB109" s="185"/>
      <c r="AC109" s="185"/>
      <c r="AD109" s="185"/>
      <c r="AE109" s="5"/>
      <c r="AF109" s="20"/>
      <c r="AG109" s="11"/>
      <c r="AH109" s="1"/>
      <c r="AI109" s="1"/>
      <c r="AJ109" s="1"/>
    </row>
    <row r="110" spans="3:36" ht="72" customHeight="1" x14ac:dyDescent="0.2">
      <c r="C110" s="184"/>
      <c r="D110" s="185"/>
      <c r="E110" s="185"/>
      <c r="F110" s="185"/>
      <c r="G110" s="185"/>
      <c r="H110" s="185"/>
      <c r="I110" s="185"/>
      <c r="J110" s="185"/>
      <c r="K110" s="185"/>
      <c r="L110" s="185"/>
      <c r="M110" s="185"/>
      <c r="N110" s="185"/>
      <c r="O110" s="185"/>
      <c r="P110" s="185"/>
      <c r="Q110" s="185"/>
      <c r="R110" s="185"/>
      <c r="S110" s="185"/>
      <c r="T110" s="185"/>
      <c r="U110" s="185"/>
      <c r="V110" s="185"/>
      <c r="W110" s="185"/>
      <c r="X110" s="185"/>
      <c r="Y110" s="185"/>
      <c r="Z110" s="185"/>
      <c r="AA110" s="185"/>
      <c r="AB110" s="185"/>
      <c r="AC110" s="185"/>
      <c r="AD110" s="185"/>
      <c r="AE110" s="6"/>
      <c r="AF110" s="128"/>
      <c r="AG110" s="9"/>
      <c r="AH110" s="1"/>
      <c r="AI110" s="1"/>
      <c r="AJ110" s="1"/>
    </row>
    <row r="111" spans="3:36" s="26" customFormat="1" ht="41.45" customHeight="1" x14ac:dyDescent="0.25">
      <c r="C111" s="184"/>
      <c r="D111" s="185"/>
      <c r="E111" s="185"/>
      <c r="F111" s="185"/>
      <c r="G111" s="185"/>
      <c r="H111" s="185"/>
      <c r="I111" s="185"/>
      <c r="J111" s="185"/>
      <c r="K111" s="185"/>
      <c r="L111" s="185"/>
      <c r="M111" s="185"/>
      <c r="N111" s="185"/>
      <c r="O111" s="185"/>
      <c r="P111" s="185"/>
      <c r="Q111" s="185"/>
      <c r="R111" s="185"/>
      <c r="S111" s="185"/>
      <c r="T111" s="185"/>
      <c r="U111" s="185"/>
      <c r="V111" s="185"/>
      <c r="W111" s="185"/>
      <c r="X111" s="185"/>
      <c r="Y111" s="185"/>
      <c r="Z111" s="185"/>
      <c r="AA111" s="185"/>
      <c r="AB111" s="185"/>
      <c r="AC111" s="185"/>
      <c r="AD111" s="185"/>
      <c r="AE111" s="6"/>
      <c r="AF111" s="20"/>
      <c r="AG111" s="10"/>
      <c r="AH111" s="206"/>
      <c r="AI111" s="1"/>
      <c r="AJ111" s="1"/>
    </row>
    <row r="112" spans="3:36" ht="66" customHeight="1" x14ac:dyDescent="0.2">
      <c r="C112" s="214"/>
      <c r="D112" s="221"/>
      <c r="E112" s="221"/>
      <c r="F112" s="221"/>
      <c r="G112" s="221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21"/>
      <c r="Z112" s="221"/>
      <c r="AA112" s="221"/>
      <c r="AB112" s="221"/>
      <c r="AC112" s="221"/>
      <c r="AD112" s="221"/>
      <c r="AE112" s="1"/>
      <c r="AF112" s="120"/>
      <c r="AG112" s="10"/>
      <c r="AH112" s="206"/>
      <c r="AI112" s="1"/>
      <c r="AJ112" s="1"/>
    </row>
    <row r="113" spans="3:36" ht="66" customHeight="1" x14ac:dyDescent="0.2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20"/>
      <c r="AG113" s="10"/>
      <c r="AH113" s="1"/>
      <c r="AI113" s="1"/>
      <c r="AJ113" s="1"/>
    </row>
    <row r="114" spans="3:36" ht="66" customHeight="1" x14ac:dyDescent="0.2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20"/>
      <c r="AG114" s="1"/>
      <c r="AH114" s="1"/>
      <c r="AI114" s="1"/>
      <c r="AJ114" s="1"/>
    </row>
    <row r="115" spans="3:36" ht="66" customHeight="1" x14ac:dyDescent="0.2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20"/>
      <c r="AG115" s="1"/>
      <c r="AH115" s="1"/>
      <c r="AI115" s="1"/>
      <c r="AJ115" s="1"/>
    </row>
    <row r="116" spans="3:36" ht="66" customHeight="1" x14ac:dyDescent="0.2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20"/>
      <c r="AG116" s="1"/>
      <c r="AH116" s="1"/>
      <c r="AI116" s="1"/>
      <c r="AJ116" s="1"/>
    </row>
    <row r="117" spans="3:36" ht="66" customHeight="1" x14ac:dyDescent="0.2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20"/>
      <c r="AG117" s="1"/>
      <c r="AH117" s="1"/>
      <c r="AI117" s="1"/>
      <c r="AJ117" s="1"/>
    </row>
    <row r="118" spans="3:36" ht="66" customHeight="1" x14ac:dyDescent="0.2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20"/>
      <c r="AG118" s="1"/>
      <c r="AH118" s="1"/>
      <c r="AI118" s="1"/>
      <c r="AJ118" s="1"/>
    </row>
    <row r="119" spans="3:36" ht="66" customHeight="1" x14ac:dyDescent="0.2">
      <c r="AG119" s="1"/>
      <c r="AH119" s="1"/>
      <c r="AI119" s="1"/>
      <c r="AJ119" s="1"/>
    </row>
    <row r="120" spans="3:36" ht="66" customHeight="1" x14ac:dyDescent="0.2"/>
    <row r="121" spans="3:36" ht="66" customHeight="1" x14ac:dyDescent="0.2"/>
    <row r="122" spans="3:36" ht="66" customHeight="1" x14ac:dyDescent="0.2"/>
    <row r="123" spans="3:36" ht="66" customHeight="1" x14ac:dyDescent="0.2"/>
    <row r="124" spans="3:36" ht="66" customHeight="1" x14ac:dyDescent="0.2"/>
    <row r="125" spans="3:36" ht="66" customHeight="1" x14ac:dyDescent="0.2"/>
    <row r="126" spans="3:36" ht="119.25" hidden="1" customHeight="1" thickBot="1" x14ac:dyDescent="0.25"/>
    <row r="127" spans="3:36" ht="193.5" customHeight="1" x14ac:dyDescent="0.8">
      <c r="AF127" s="129" t="e">
        <f>#REF!+AF3+AF93</f>
        <v>#REF!</v>
      </c>
    </row>
    <row r="128" spans="3:36" ht="53.25" customHeight="1" x14ac:dyDescent="0.2"/>
    <row r="129" ht="126.75" customHeight="1" x14ac:dyDescent="0.2"/>
    <row r="130" ht="68.25" customHeight="1" x14ac:dyDescent="0.2"/>
    <row r="131" ht="80.25" customHeight="1" x14ac:dyDescent="0.2"/>
    <row r="132" ht="158.25" customHeight="1" x14ac:dyDescent="0.2"/>
    <row r="133" ht="150.75" customHeight="1" x14ac:dyDescent="0.2"/>
    <row r="134" ht="150.75" customHeight="1" x14ac:dyDescent="0.2"/>
    <row r="135" ht="52.5" customHeight="1" x14ac:dyDescent="0.2"/>
    <row r="136" ht="60" customHeight="1" x14ac:dyDescent="0.2"/>
    <row r="137" ht="57.75" customHeight="1" x14ac:dyDescent="0.2"/>
    <row r="138" ht="80.25" customHeight="1" x14ac:dyDescent="0.2"/>
    <row r="139" ht="170.25" customHeight="1" x14ac:dyDescent="0.2"/>
    <row r="140" ht="77.25" customHeight="1" x14ac:dyDescent="0.2"/>
    <row r="141" ht="101.25" customHeight="1" x14ac:dyDescent="0.2"/>
    <row r="142" ht="86.25" customHeight="1" x14ac:dyDescent="0.2"/>
    <row r="143" ht="87.75" customHeight="1" x14ac:dyDescent="0.2"/>
    <row r="144" ht="138.6" customHeight="1" x14ac:dyDescent="0.2"/>
    <row r="145" ht="126.6" customHeight="1" x14ac:dyDescent="0.2"/>
    <row r="146" ht="136.15" customHeight="1" x14ac:dyDescent="0.2"/>
  </sheetData>
  <mergeCells count="103">
    <mergeCell ref="Z22:AD22"/>
    <mergeCell ref="Z23:AD23"/>
    <mergeCell ref="Z27:AD27"/>
    <mergeCell ref="C40:AC40"/>
    <mergeCell ref="C41:AC41"/>
    <mergeCell ref="C7:AD7"/>
    <mergeCell ref="C4:AD4"/>
    <mergeCell ref="C16:AD16"/>
    <mergeCell ref="C5:AD5"/>
    <mergeCell ref="Z8:AD8"/>
    <mergeCell ref="C6:AD6"/>
    <mergeCell ref="Z13:AD13"/>
    <mergeCell ref="C1:AJ1"/>
    <mergeCell ref="AA36:AD36"/>
    <mergeCell ref="C19:AD19"/>
    <mergeCell ref="AA11:AD11"/>
    <mergeCell ref="C25:AD25"/>
    <mergeCell ref="Z12:AD12"/>
    <mergeCell ref="C15:AD15"/>
    <mergeCell ref="C18:AD18"/>
    <mergeCell ref="C20:AD20"/>
    <mergeCell ref="C17:AD17"/>
    <mergeCell ref="C3:AD3"/>
    <mergeCell ref="C2:AD2"/>
    <mergeCell ref="AA9:AD9"/>
    <mergeCell ref="AA10:AD10"/>
    <mergeCell ref="C21:AD21"/>
    <mergeCell ref="Z14:AC14"/>
    <mergeCell ref="Z37:AD37"/>
    <mergeCell ref="C54:AD54"/>
    <mergeCell ref="C56:AD56"/>
    <mergeCell ref="Z28:AD28"/>
    <mergeCell ref="Z26:AD26"/>
    <mergeCell ref="C39:AD39"/>
    <mergeCell ref="C38:AD38"/>
    <mergeCell ref="AA35:AD35"/>
    <mergeCell ref="C42:AC42"/>
    <mergeCell ref="C43:AC43"/>
    <mergeCell ref="C44:AC44"/>
    <mergeCell ref="AA34:AD34"/>
    <mergeCell ref="C24:AD24"/>
    <mergeCell ref="Z32:AD32"/>
    <mergeCell ref="AA33:AD33"/>
    <mergeCell ref="C31:AD31"/>
    <mergeCell ref="C29:AD29"/>
    <mergeCell ref="C30:AD30"/>
    <mergeCell ref="C105:AD105"/>
    <mergeCell ref="C103:AD103"/>
    <mergeCell ref="C102:AD102"/>
    <mergeCell ref="C84:AD84"/>
    <mergeCell ref="C78:AD78"/>
    <mergeCell ref="C82:AD82"/>
    <mergeCell ref="C94:AD94"/>
    <mergeCell ref="C45:AD45"/>
    <mergeCell ref="Z63:AD63"/>
    <mergeCell ref="C59:AD59"/>
    <mergeCell ref="C55:AD55"/>
    <mergeCell ref="C57:AD57"/>
    <mergeCell ref="C58:AD58"/>
    <mergeCell ref="C49:AD49"/>
    <mergeCell ref="C50:AD50"/>
    <mergeCell ref="C51:AD51"/>
    <mergeCell ref="C52:AD52"/>
    <mergeCell ref="C53:AD53"/>
    <mergeCell ref="C74:AD74"/>
    <mergeCell ref="C100:AD100"/>
    <mergeCell ref="C104:AD104"/>
    <mergeCell ref="C65:AD65"/>
    <mergeCell ref="AG103:AJ103"/>
    <mergeCell ref="C93:AD93"/>
    <mergeCell ref="C97:AD97"/>
    <mergeCell ref="C98:AD98"/>
    <mergeCell ref="C95:AD95"/>
    <mergeCell ref="C96:AD96"/>
    <mergeCell ref="C99:AD99"/>
    <mergeCell ref="C87:AD87"/>
    <mergeCell ref="C77:AD77"/>
    <mergeCell ref="C75:AD75"/>
    <mergeCell ref="C86:AD86"/>
    <mergeCell ref="C71:AD71"/>
    <mergeCell ref="C72:AD72"/>
    <mergeCell ref="AH111:AH112"/>
    <mergeCell ref="C109:AD109"/>
    <mergeCell ref="C110:AD110"/>
    <mergeCell ref="C111:AD111"/>
    <mergeCell ref="C108:AD108"/>
    <mergeCell ref="C112:AD112"/>
    <mergeCell ref="C107:AD107"/>
    <mergeCell ref="C106:AD106"/>
    <mergeCell ref="C101:AD101"/>
    <mergeCell ref="C60:AD60"/>
    <mergeCell ref="C61:AD61"/>
    <mergeCell ref="Z62:AD62"/>
    <mergeCell ref="C64:AD64"/>
    <mergeCell ref="C88:AD88"/>
    <mergeCell ref="C73:AD73"/>
    <mergeCell ref="C83:AD83"/>
    <mergeCell ref="C76:AD76"/>
    <mergeCell ref="C66:AD66"/>
    <mergeCell ref="C67:AD67"/>
    <mergeCell ref="C68:AD68"/>
    <mergeCell ref="Z69:AD69"/>
    <mergeCell ref="Z70:AD70"/>
  </mergeCells>
  <phoneticPr fontId="0" type="noConversion"/>
  <printOptions horizontalCentered="1"/>
  <pageMargins left="0" right="0" top="1.1811023622047245" bottom="0.15748031496062992" header="0.31496062992125984" footer="0.31496062992125984"/>
  <pageSetup paperSize="9" scale="63" fitToHeight="5" orientation="landscape" r:id="rId1"/>
  <headerFooter alignWithMargins="0"/>
  <rowBreaks count="1" manualBreakCount="1">
    <brk id="30" min="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2017-03-09T07:41:56Z</cp:lastPrinted>
  <dcterms:created xsi:type="dcterms:W3CDTF">2005-09-14T12:04:44Z</dcterms:created>
  <dcterms:modified xsi:type="dcterms:W3CDTF">2017-03-09T07:43:48Z</dcterms:modified>
</cp:coreProperties>
</file>